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2023\МОНИТОРИНГ 2022-2023\аралық\"/>
    </mc:Choice>
  </mc:AlternateContent>
  <bookViews>
    <workbookView xWindow="0" yWindow="0" windowWidth="24240" windowHeight="11835" activeTab="1"/>
  </bookViews>
  <sheets>
    <sheet name="1 год" sheetId="1" r:id="rId1"/>
    <sheet name="2 года" sheetId="2" r:id="rId2"/>
    <sheet name="3 года" sheetId="3" r:id="rId3"/>
    <sheet name="4 года" sheetId="4" r:id="rId4"/>
    <sheet name="5 лет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9" i="5" l="1"/>
  <c r="D40" i="5" s="1"/>
  <c r="E39" i="5"/>
  <c r="F39" i="5"/>
  <c r="F40" i="5" s="1"/>
  <c r="G39" i="5"/>
  <c r="G40" i="5" s="1"/>
  <c r="H39" i="5"/>
  <c r="I39" i="5"/>
  <c r="J39" i="5"/>
  <c r="K39" i="5"/>
  <c r="K40" i="5" s="1"/>
  <c r="L39" i="5"/>
  <c r="L40" i="5" s="1"/>
  <c r="M39" i="5"/>
  <c r="N39" i="5"/>
  <c r="N40" i="5" s="1"/>
  <c r="O39" i="5"/>
  <c r="O40" i="5" s="1"/>
  <c r="P39" i="5"/>
  <c r="Q39" i="5"/>
  <c r="R39" i="5"/>
  <c r="S39" i="5"/>
  <c r="S40" i="5" s="1"/>
  <c r="T39" i="5"/>
  <c r="T40" i="5" s="1"/>
  <c r="U39" i="5"/>
  <c r="V39" i="5"/>
  <c r="V40" i="5" s="1"/>
  <c r="W39" i="5"/>
  <c r="W40" i="5" s="1"/>
  <c r="X39" i="5"/>
  <c r="Y39" i="5"/>
  <c r="Z39" i="5"/>
  <c r="AA39" i="5"/>
  <c r="AA40" i="5" s="1"/>
  <c r="AB39" i="5"/>
  <c r="AB40" i="5" s="1"/>
  <c r="AC39" i="5"/>
  <c r="AD39" i="5"/>
  <c r="AD40" i="5" s="1"/>
  <c r="AE39" i="5"/>
  <c r="AE40" i="5" s="1"/>
  <c r="AF39" i="5"/>
  <c r="AG39" i="5"/>
  <c r="AH39" i="5"/>
  <c r="AI39" i="5"/>
  <c r="AI40" i="5" s="1"/>
  <c r="AJ39" i="5"/>
  <c r="AJ40" i="5" s="1"/>
  <c r="AK39" i="5"/>
  <c r="AL39" i="5"/>
  <c r="AL40" i="5" s="1"/>
  <c r="AM39" i="5"/>
  <c r="AM40" i="5" s="1"/>
  <c r="AN39" i="5"/>
  <c r="AO39" i="5"/>
  <c r="AP39" i="5"/>
  <c r="AQ39" i="5"/>
  <c r="AQ40" i="5" s="1"/>
  <c r="AR39" i="5"/>
  <c r="AR40" i="5" s="1"/>
  <c r="AS39" i="5"/>
  <c r="AT39" i="5"/>
  <c r="AT40" i="5" s="1"/>
  <c r="AU39" i="5"/>
  <c r="AU40" i="5" s="1"/>
  <c r="AV39" i="5"/>
  <c r="AW39" i="5"/>
  <c r="AX39" i="5"/>
  <c r="AY39" i="5"/>
  <c r="AY40" i="5" s="1"/>
  <c r="AZ39" i="5"/>
  <c r="AZ40" i="5" s="1"/>
  <c r="BA39" i="5"/>
  <c r="BB39" i="5"/>
  <c r="BB40" i="5" s="1"/>
  <c r="BC39" i="5"/>
  <c r="BC40" i="5" s="1"/>
  <c r="BD39" i="5"/>
  <c r="BE39" i="5"/>
  <c r="BF39" i="5"/>
  <c r="BG39" i="5"/>
  <c r="BG40" i="5" s="1"/>
  <c r="BH39" i="5"/>
  <c r="BH40" i="5" s="1"/>
  <c r="BI39" i="5"/>
  <c r="BJ39" i="5"/>
  <c r="BJ40" i="5" s="1"/>
  <c r="BK39" i="5"/>
  <c r="BK40" i="5" s="1"/>
  <c r="BL39" i="5"/>
  <c r="BM39" i="5"/>
  <c r="BN39" i="5"/>
  <c r="BO39" i="5"/>
  <c r="BO40" i="5" s="1"/>
  <c r="BP39" i="5"/>
  <c r="BP40" i="5" s="1"/>
  <c r="BQ39" i="5"/>
  <c r="BR39" i="5"/>
  <c r="BR40" i="5" s="1"/>
  <c r="BS39" i="5"/>
  <c r="BS40" i="5" s="1"/>
  <c r="BT39" i="5"/>
  <c r="BU39" i="5"/>
  <c r="BV39" i="5"/>
  <c r="BW39" i="5"/>
  <c r="BW40" i="5" s="1"/>
  <c r="BX39" i="5"/>
  <c r="BX40" i="5" s="1"/>
  <c r="BY39" i="5"/>
  <c r="BZ39" i="5"/>
  <c r="BZ40" i="5" s="1"/>
  <c r="CA39" i="5"/>
  <c r="CA40" i="5" s="1"/>
  <c r="CB39" i="5"/>
  <c r="CC39" i="5"/>
  <c r="CD39" i="5"/>
  <c r="CE39" i="5"/>
  <c r="CE40" i="5" s="1"/>
  <c r="CF39" i="5"/>
  <c r="CF40" i="5" s="1"/>
  <c r="CG39" i="5"/>
  <c r="CH39" i="5"/>
  <c r="CH40" i="5" s="1"/>
  <c r="CI39" i="5"/>
  <c r="CI40" i="5" s="1"/>
  <c r="CJ39" i="5"/>
  <c r="CK39" i="5"/>
  <c r="CL39" i="5"/>
  <c r="CM39" i="5"/>
  <c r="CM40" i="5" s="1"/>
  <c r="CN39" i="5"/>
  <c r="CN40" i="5" s="1"/>
  <c r="CO39" i="5"/>
  <c r="CP39" i="5"/>
  <c r="CP40" i="5" s="1"/>
  <c r="CQ39" i="5"/>
  <c r="CQ40" i="5" s="1"/>
  <c r="CR39" i="5"/>
  <c r="CS39" i="5"/>
  <c r="CT39" i="5"/>
  <c r="CU39" i="5"/>
  <c r="CU40" i="5" s="1"/>
  <c r="CV39" i="5"/>
  <c r="CV40" i="5" s="1"/>
  <c r="CW39" i="5"/>
  <c r="CX39" i="5"/>
  <c r="CX40" i="5" s="1"/>
  <c r="CY39" i="5"/>
  <c r="CY40" i="5" s="1"/>
  <c r="CZ39" i="5"/>
  <c r="DA39" i="5"/>
  <c r="DB39" i="5"/>
  <c r="DC39" i="5"/>
  <c r="DC40" i="5" s="1"/>
  <c r="DD39" i="5"/>
  <c r="DD40" i="5" s="1"/>
  <c r="DE39" i="5"/>
  <c r="DF39" i="5"/>
  <c r="DF40" i="5" s="1"/>
  <c r="DG39" i="5"/>
  <c r="DG40" i="5" s="1"/>
  <c r="DH39" i="5"/>
  <c r="DI39" i="5"/>
  <c r="DJ39" i="5"/>
  <c r="DK39" i="5"/>
  <c r="DK40" i="5" s="1"/>
  <c r="DL39" i="5"/>
  <c r="DL40" i="5" s="1"/>
  <c r="DM39" i="5"/>
  <c r="DN39" i="5"/>
  <c r="DN40" i="5" s="1"/>
  <c r="DO39" i="5"/>
  <c r="DO40" i="5" s="1"/>
  <c r="DP39" i="5"/>
  <c r="DQ39" i="5"/>
  <c r="DR39" i="5"/>
  <c r="DS39" i="5"/>
  <c r="DS40" i="5" s="1"/>
  <c r="DT39" i="5"/>
  <c r="DT40" i="5" s="1"/>
  <c r="DU39" i="5"/>
  <c r="DV39" i="5"/>
  <c r="DV40" i="5" s="1"/>
  <c r="DW39" i="5"/>
  <c r="DW40" i="5" s="1"/>
  <c r="DX39" i="5"/>
  <c r="DY39" i="5"/>
  <c r="DZ39" i="5"/>
  <c r="EA39" i="5"/>
  <c r="EA40" i="5" s="1"/>
  <c r="EB39" i="5"/>
  <c r="EB40" i="5" s="1"/>
  <c r="EC39" i="5"/>
  <c r="ED39" i="5"/>
  <c r="ED40" i="5" s="1"/>
  <c r="EE39" i="5"/>
  <c r="EE40" i="5" s="1"/>
  <c r="EF39" i="5"/>
  <c r="EG39" i="5"/>
  <c r="EH39" i="5"/>
  <c r="EI39" i="5"/>
  <c r="EI40" i="5" s="1"/>
  <c r="EJ39" i="5"/>
  <c r="EJ40" i="5" s="1"/>
  <c r="EK39" i="5"/>
  <c r="EL39" i="5"/>
  <c r="EL40" i="5" s="1"/>
  <c r="EM39" i="5"/>
  <c r="EM40" i="5" s="1"/>
  <c r="EN39" i="5"/>
  <c r="EO39" i="5"/>
  <c r="EP39" i="5"/>
  <c r="EQ39" i="5"/>
  <c r="EQ40" i="5" s="1"/>
  <c r="ER39" i="5"/>
  <c r="ER40" i="5" s="1"/>
  <c r="ES39" i="5"/>
  <c r="ET39" i="5"/>
  <c r="ET40" i="5" s="1"/>
  <c r="EU39" i="5"/>
  <c r="EU40" i="5" s="1"/>
  <c r="EV39" i="5"/>
  <c r="EW39" i="5"/>
  <c r="EX39" i="5"/>
  <c r="EY39" i="5"/>
  <c r="EY40" i="5" s="1"/>
  <c r="EZ39" i="5"/>
  <c r="EZ40" i="5" s="1"/>
  <c r="FA39" i="5"/>
  <c r="FB39" i="5"/>
  <c r="FB40" i="5" s="1"/>
  <c r="FC39" i="5"/>
  <c r="FC40" i="5" s="1"/>
  <c r="FD39" i="5"/>
  <c r="FE39" i="5"/>
  <c r="FF39" i="5"/>
  <c r="FG39" i="5"/>
  <c r="FG40" i="5" s="1"/>
  <c r="FH39" i="5"/>
  <c r="FH40" i="5" s="1"/>
  <c r="FI39" i="5"/>
  <c r="FJ39" i="5"/>
  <c r="FJ40" i="5" s="1"/>
  <c r="FK39" i="5"/>
  <c r="FK40" i="5" s="1"/>
  <c r="FL39" i="5"/>
  <c r="FM39" i="5"/>
  <c r="FN39" i="5"/>
  <c r="FO39" i="5"/>
  <c r="FO40" i="5" s="1"/>
  <c r="FP39" i="5"/>
  <c r="FP40" i="5" s="1"/>
  <c r="FQ39" i="5"/>
  <c r="FR39" i="5"/>
  <c r="FR40" i="5" s="1"/>
  <c r="FS39" i="5"/>
  <c r="FS40" i="5" s="1"/>
  <c r="FT39" i="5"/>
  <c r="FU39" i="5"/>
  <c r="FV39" i="5"/>
  <c r="FW39" i="5"/>
  <c r="FW40" i="5" s="1"/>
  <c r="FX39" i="5"/>
  <c r="FX40" i="5" s="1"/>
  <c r="FY39" i="5"/>
  <c r="FZ39" i="5"/>
  <c r="FZ40" i="5" s="1"/>
  <c r="GA39" i="5"/>
  <c r="GA40" i="5" s="1"/>
  <c r="GB39" i="5"/>
  <c r="GC39" i="5"/>
  <c r="GD39" i="5"/>
  <c r="GE39" i="5"/>
  <c r="GE40" i="5" s="1"/>
  <c r="GF39" i="5"/>
  <c r="GF40" i="5" s="1"/>
  <c r="GG39" i="5"/>
  <c r="GH39" i="5"/>
  <c r="GH40" i="5" s="1"/>
  <c r="GI39" i="5"/>
  <c r="GI40" i="5" s="1"/>
  <c r="GJ39" i="5"/>
  <c r="GK39" i="5"/>
  <c r="GL39" i="5"/>
  <c r="GM39" i="5"/>
  <c r="GM40" i="5" s="1"/>
  <c r="GN39" i="5"/>
  <c r="GN40" i="5" s="1"/>
  <c r="GO39" i="5"/>
  <c r="GP39" i="5"/>
  <c r="GP40" i="5" s="1"/>
  <c r="GQ39" i="5"/>
  <c r="GQ40" i="5" s="1"/>
  <c r="GR39" i="5"/>
  <c r="GS39" i="5"/>
  <c r="GT39" i="5"/>
  <c r="GU39" i="5"/>
  <c r="GU40" i="5" s="1"/>
  <c r="GV39" i="5"/>
  <c r="GV40" i="5" s="1"/>
  <c r="GW39" i="5"/>
  <c r="GX39" i="5"/>
  <c r="GX40" i="5" s="1"/>
  <c r="GY39" i="5"/>
  <c r="GY40" i="5" s="1"/>
  <c r="GZ39" i="5"/>
  <c r="HA39" i="5"/>
  <c r="HB39" i="5"/>
  <c r="HC39" i="5"/>
  <c r="HC40" i="5" s="1"/>
  <c r="HD39" i="5"/>
  <c r="HD40" i="5" s="1"/>
  <c r="HE39" i="5"/>
  <c r="HF39" i="5"/>
  <c r="HF40" i="5" s="1"/>
  <c r="HG39" i="5"/>
  <c r="HG40" i="5" s="1"/>
  <c r="HH39" i="5"/>
  <c r="HI39" i="5"/>
  <c r="HJ39" i="5"/>
  <c r="HK39" i="5"/>
  <c r="HK40" i="5" s="1"/>
  <c r="HL39" i="5"/>
  <c r="HL40" i="5" s="1"/>
  <c r="HM39" i="5"/>
  <c r="HN39" i="5"/>
  <c r="HN40" i="5" s="1"/>
  <c r="HO39" i="5"/>
  <c r="HO40" i="5" s="1"/>
  <c r="HP39" i="5"/>
  <c r="HQ39" i="5"/>
  <c r="HR39" i="5"/>
  <c r="HS39" i="5"/>
  <c r="HS40" i="5" s="1"/>
  <c r="HT39" i="5"/>
  <c r="HT40" i="5" s="1"/>
  <c r="HU39" i="5"/>
  <c r="HV39" i="5"/>
  <c r="HV40" i="5" s="1"/>
  <c r="HW39" i="5"/>
  <c r="HW40" i="5" s="1"/>
  <c r="HX39" i="5"/>
  <c r="HY39" i="5"/>
  <c r="HZ39" i="5"/>
  <c r="IA39" i="5"/>
  <c r="IA40" i="5" s="1"/>
  <c r="IB39" i="5"/>
  <c r="IB40" i="5" s="1"/>
  <c r="IC39" i="5"/>
  <c r="ID39" i="5"/>
  <c r="ID40" i="5" s="1"/>
  <c r="IE39" i="5"/>
  <c r="IE40" i="5" s="1"/>
  <c r="IF39" i="5"/>
  <c r="IG39" i="5"/>
  <c r="IH39" i="5"/>
  <c r="II39" i="5"/>
  <c r="II40" i="5" s="1"/>
  <c r="IJ39" i="5"/>
  <c r="IJ40" i="5" s="1"/>
  <c r="IK39" i="5"/>
  <c r="IL39" i="5"/>
  <c r="IL40" i="5" s="1"/>
  <c r="IM39" i="5"/>
  <c r="IM40" i="5" s="1"/>
  <c r="IN39" i="5"/>
  <c r="IO39" i="5"/>
  <c r="IP39" i="5"/>
  <c r="IQ39" i="5"/>
  <c r="IQ40" i="5" s="1"/>
  <c r="IR39" i="5"/>
  <c r="IR40" i="5" s="1"/>
  <c r="IS39" i="5"/>
  <c r="IT39" i="5"/>
  <c r="IT40" i="5" s="1"/>
  <c r="IU39" i="5"/>
  <c r="IU40" i="5" s="1"/>
  <c r="IV39" i="5"/>
  <c r="IW39" i="5"/>
  <c r="IX39" i="5"/>
  <c r="IY39" i="5"/>
  <c r="IY40" i="5" s="1"/>
  <c r="IZ39" i="5"/>
  <c r="IZ40" i="5" s="1"/>
  <c r="JA39" i="5"/>
  <c r="JB39" i="5"/>
  <c r="JB40" i="5" s="1"/>
  <c r="JC39" i="5"/>
  <c r="JC40" i="5" s="1"/>
  <c r="JD39" i="5"/>
  <c r="JE39" i="5"/>
  <c r="JF39" i="5"/>
  <c r="JG39" i="5"/>
  <c r="JG40" i="5" s="1"/>
  <c r="JH39" i="5"/>
  <c r="JH40" i="5" s="1"/>
  <c r="JI39" i="5"/>
  <c r="JJ39" i="5"/>
  <c r="JJ40" i="5" s="1"/>
  <c r="JK39" i="5"/>
  <c r="JK40" i="5" s="1"/>
  <c r="JL39" i="5"/>
  <c r="JM39" i="5"/>
  <c r="JN39" i="5"/>
  <c r="JO39" i="5"/>
  <c r="JO40" i="5" s="1"/>
  <c r="JP39" i="5"/>
  <c r="JP40" i="5" s="1"/>
  <c r="JQ39" i="5"/>
  <c r="JR39" i="5"/>
  <c r="JR40" i="5" s="1"/>
  <c r="JS39" i="5"/>
  <c r="JS40" i="5" s="1"/>
  <c r="JT39" i="5"/>
  <c r="JU39" i="5"/>
  <c r="JV39" i="5"/>
  <c r="JW39" i="5"/>
  <c r="JW40" i="5" s="1"/>
  <c r="JX39" i="5"/>
  <c r="JX40" i="5" s="1"/>
  <c r="JY39" i="5"/>
  <c r="JZ39" i="5"/>
  <c r="JZ40" i="5" s="1"/>
  <c r="KA39" i="5"/>
  <c r="KA40" i="5" s="1"/>
  <c r="KB39" i="5"/>
  <c r="KC39" i="5"/>
  <c r="KD39" i="5"/>
  <c r="KE39" i="5"/>
  <c r="KE40" i="5" s="1"/>
  <c r="KF39" i="5"/>
  <c r="KF40" i="5" s="1"/>
  <c r="KG39" i="5"/>
  <c r="KH39" i="5"/>
  <c r="KH40" i="5" s="1"/>
  <c r="KI39" i="5"/>
  <c r="KI40" i="5" s="1"/>
  <c r="KJ39" i="5"/>
  <c r="KK39" i="5"/>
  <c r="KL39" i="5"/>
  <c r="KM39" i="5"/>
  <c r="KM40" i="5" s="1"/>
  <c r="KN39" i="5"/>
  <c r="KN40" i="5" s="1"/>
  <c r="KO39" i="5"/>
  <c r="KP39" i="5"/>
  <c r="KP40" i="5" s="1"/>
  <c r="KQ39" i="5"/>
  <c r="KQ40" i="5" s="1"/>
  <c r="KR39" i="5"/>
  <c r="KS39" i="5"/>
  <c r="KT39" i="5"/>
  <c r="KU39" i="5"/>
  <c r="KU40" i="5" s="1"/>
  <c r="KV39" i="5"/>
  <c r="KV40" i="5" s="1"/>
  <c r="KW39" i="5"/>
  <c r="KX39" i="5"/>
  <c r="KX40" i="5" s="1"/>
  <c r="KY39" i="5"/>
  <c r="KY40" i="5" s="1"/>
  <c r="KZ39" i="5"/>
  <c r="LA39" i="5"/>
  <c r="LB39" i="5"/>
  <c r="LC39" i="5"/>
  <c r="LC40" i="5" s="1"/>
  <c r="LD39" i="5"/>
  <c r="LD40" i="5" s="1"/>
  <c r="LE39" i="5"/>
  <c r="LF39" i="5"/>
  <c r="LF40" i="5" s="1"/>
  <c r="LG39" i="5"/>
  <c r="LG40" i="5" s="1"/>
  <c r="LH39" i="5"/>
  <c r="LI39" i="5"/>
  <c r="LJ39" i="5"/>
  <c r="LK39" i="5"/>
  <c r="LK40" i="5" s="1"/>
  <c r="LL39" i="5"/>
  <c r="LL40" i="5" s="1"/>
  <c r="LM39" i="5"/>
  <c r="LN39" i="5"/>
  <c r="LN40" i="5" s="1"/>
  <c r="LO39" i="5"/>
  <c r="LO40" i="5" s="1"/>
  <c r="LP39" i="5"/>
  <c r="LQ39" i="5"/>
  <c r="LR39" i="5"/>
  <c r="LS39" i="5"/>
  <c r="LS40" i="5" s="1"/>
  <c r="LT39" i="5"/>
  <c r="LT40" i="5" s="1"/>
  <c r="LU39" i="5"/>
  <c r="LV39" i="5"/>
  <c r="LV40" i="5" s="1"/>
  <c r="LW39" i="5"/>
  <c r="LW40" i="5" s="1"/>
  <c r="LX39" i="5"/>
  <c r="LY39" i="5"/>
  <c r="LZ39" i="5"/>
  <c r="MA39" i="5"/>
  <c r="MA40" i="5" s="1"/>
  <c r="MB39" i="5"/>
  <c r="MB40" i="5" s="1"/>
  <c r="MC39" i="5"/>
  <c r="MD39" i="5"/>
  <c r="ME39" i="5"/>
  <c r="ME40" i="5" s="1"/>
  <c r="MF39" i="5"/>
  <c r="MF40" i="5" s="1"/>
  <c r="MG39" i="5"/>
  <c r="MH39" i="5"/>
  <c r="MH40" i="5" s="1"/>
  <c r="MI39" i="5"/>
  <c r="MJ39" i="5"/>
  <c r="MJ40" i="5" s="1"/>
  <c r="MK39" i="5"/>
  <c r="ML39" i="5"/>
  <c r="ML40" i="5" s="1"/>
  <c r="MM39" i="5"/>
  <c r="MN39" i="5"/>
  <c r="MN40" i="5" s="1"/>
  <c r="MO39" i="5"/>
  <c r="MP39" i="5"/>
  <c r="MP40" i="5" s="1"/>
  <c r="MQ39" i="5"/>
  <c r="MR39" i="5"/>
  <c r="MR40" i="5" s="1"/>
  <c r="MS39" i="5"/>
  <c r="MT39" i="5"/>
  <c r="MT40" i="5" s="1"/>
  <c r="MU39" i="5"/>
  <c r="MV39" i="5"/>
  <c r="MV40" i="5" s="1"/>
  <c r="MW39" i="5"/>
  <c r="MX39" i="5"/>
  <c r="MX40" i="5" s="1"/>
  <c r="MY39" i="5"/>
  <c r="MZ39" i="5"/>
  <c r="MZ40" i="5" s="1"/>
  <c r="NA39" i="5"/>
  <c r="NB39" i="5"/>
  <c r="NB40" i="5" s="1"/>
  <c r="NC39" i="5"/>
  <c r="ND39" i="5"/>
  <c r="ND40" i="5" s="1"/>
  <c r="NE39" i="5"/>
  <c r="NF39" i="5"/>
  <c r="NF40" i="5" s="1"/>
  <c r="NG39" i="5"/>
  <c r="NH39" i="5"/>
  <c r="NH40" i="5" s="1"/>
  <c r="NI39" i="5"/>
  <c r="NJ39" i="5"/>
  <c r="NJ40" i="5" s="1"/>
  <c r="NK39" i="5"/>
  <c r="NL39" i="5"/>
  <c r="NL40" i="5" s="1"/>
  <c r="NM39" i="5"/>
  <c r="NN39" i="5"/>
  <c r="NN40" i="5" s="1"/>
  <c r="NO39" i="5"/>
  <c r="NP39" i="5"/>
  <c r="NP40" i="5" s="1"/>
  <c r="NQ39" i="5"/>
  <c r="NR39" i="5"/>
  <c r="NR40" i="5" s="1"/>
  <c r="NS39" i="5"/>
  <c r="NT39" i="5"/>
  <c r="NT40" i="5" s="1"/>
  <c r="NU39" i="5"/>
  <c r="NV39" i="5"/>
  <c r="NV40" i="5" s="1"/>
  <c r="NW39" i="5"/>
  <c r="NX39" i="5"/>
  <c r="NX40" i="5" s="1"/>
  <c r="NY39" i="5"/>
  <c r="NZ39" i="5"/>
  <c r="NZ40" i="5" s="1"/>
  <c r="OA39" i="5"/>
  <c r="OB39" i="5"/>
  <c r="OB40" i="5" s="1"/>
  <c r="OC39" i="5"/>
  <c r="OD39" i="5"/>
  <c r="OD40" i="5" s="1"/>
  <c r="OE39" i="5"/>
  <c r="OF39" i="5"/>
  <c r="OF40" i="5" s="1"/>
  <c r="OG39" i="5"/>
  <c r="OH39" i="5"/>
  <c r="OH40" i="5" s="1"/>
  <c r="OI39" i="5"/>
  <c r="OJ39" i="5"/>
  <c r="OJ40" i="5" s="1"/>
  <c r="OK39" i="5"/>
  <c r="OL39" i="5"/>
  <c r="OL40" i="5" s="1"/>
  <c r="OM39" i="5"/>
  <c r="ON39" i="5"/>
  <c r="ON40" i="5" s="1"/>
  <c r="OO39" i="5"/>
  <c r="OP39" i="5"/>
  <c r="OP40" i="5" s="1"/>
  <c r="OQ39" i="5"/>
  <c r="OR39" i="5"/>
  <c r="OR40" i="5" s="1"/>
  <c r="OS39" i="5"/>
  <c r="OT39" i="5"/>
  <c r="OT40" i="5" s="1"/>
  <c r="OU39" i="5"/>
  <c r="OV39" i="5"/>
  <c r="OV40" i="5" s="1"/>
  <c r="OW39" i="5"/>
  <c r="OX39" i="5"/>
  <c r="OX40" i="5" s="1"/>
  <c r="OY39" i="5"/>
  <c r="OZ39" i="5"/>
  <c r="OZ40" i="5" s="1"/>
  <c r="PA39" i="5"/>
  <c r="PB39" i="5"/>
  <c r="PB40" i="5" s="1"/>
  <c r="PC39" i="5"/>
  <c r="PD39" i="5"/>
  <c r="PD40" i="5" s="1"/>
  <c r="PE39" i="5"/>
  <c r="PF39" i="5"/>
  <c r="PF40" i="5" s="1"/>
  <c r="PG39" i="5"/>
  <c r="PH39" i="5"/>
  <c r="PH40" i="5" s="1"/>
  <c r="PI39" i="5"/>
  <c r="PJ39" i="5"/>
  <c r="PJ40" i="5" s="1"/>
  <c r="PK39" i="5"/>
  <c r="PL39" i="5"/>
  <c r="PL40" i="5" s="1"/>
  <c r="PM39" i="5"/>
  <c r="PN39" i="5"/>
  <c r="PN40" i="5" s="1"/>
  <c r="PO39" i="5"/>
  <c r="PP39" i="5"/>
  <c r="PP40" i="5" s="1"/>
  <c r="PQ39" i="5"/>
  <c r="PR39" i="5"/>
  <c r="PR40" i="5" s="1"/>
  <c r="PS39" i="5"/>
  <c r="PT39" i="5"/>
  <c r="PT40" i="5" s="1"/>
  <c r="PU39" i="5"/>
  <c r="PV39" i="5"/>
  <c r="PV40" i="5" s="1"/>
  <c r="PW39" i="5"/>
  <c r="PX39" i="5"/>
  <c r="PX40" i="5" s="1"/>
  <c r="PY39" i="5"/>
  <c r="PZ39" i="5"/>
  <c r="PZ40" i="5" s="1"/>
  <c r="QA39" i="5"/>
  <c r="QB39" i="5"/>
  <c r="QB40" i="5" s="1"/>
  <c r="QC39" i="5"/>
  <c r="QD39" i="5"/>
  <c r="QD40" i="5" s="1"/>
  <c r="QE39" i="5"/>
  <c r="QF39" i="5"/>
  <c r="QF40" i="5" s="1"/>
  <c r="QG39" i="5"/>
  <c r="QH39" i="5"/>
  <c r="QH40" i="5" s="1"/>
  <c r="QI39" i="5"/>
  <c r="QJ39" i="5"/>
  <c r="QJ40" i="5" s="1"/>
  <c r="QK39" i="5"/>
  <c r="QL39" i="5"/>
  <c r="QL40" i="5" s="1"/>
  <c r="QM39" i="5"/>
  <c r="QN39" i="5"/>
  <c r="QN40" i="5" s="1"/>
  <c r="QO39" i="5"/>
  <c r="QP39" i="5"/>
  <c r="QP40" i="5" s="1"/>
  <c r="QQ39" i="5"/>
  <c r="QR39" i="5"/>
  <c r="QR40" i="5" s="1"/>
  <c r="QS39" i="5"/>
  <c r="QT39" i="5"/>
  <c r="QT40" i="5" s="1"/>
  <c r="QU39" i="5"/>
  <c r="QV39" i="5"/>
  <c r="QV40" i="5" s="1"/>
  <c r="QW39" i="5"/>
  <c r="QX39" i="5"/>
  <c r="QX40" i="5" s="1"/>
  <c r="QY39" i="5"/>
  <c r="QZ39" i="5"/>
  <c r="QZ40" i="5" s="1"/>
  <c r="RA39" i="5"/>
  <c r="RB39" i="5"/>
  <c r="RB40" i="5" s="1"/>
  <c r="RC39" i="5"/>
  <c r="RD39" i="5"/>
  <c r="RD40" i="5" s="1"/>
  <c r="RE39" i="5"/>
  <c r="RF39" i="5"/>
  <c r="RF40" i="5" s="1"/>
  <c r="RG39" i="5"/>
  <c r="RH39" i="5"/>
  <c r="RH40" i="5" s="1"/>
  <c r="RI39" i="5"/>
  <c r="RJ39" i="5"/>
  <c r="RJ40" i="5" s="1"/>
  <c r="RK39" i="5"/>
  <c r="RL39" i="5"/>
  <c r="RL40" i="5" s="1"/>
  <c r="RM39" i="5"/>
  <c r="RN39" i="5"/>
  <c r="RN40" i="5" s="1"/>
  <c r="RO39" i="5"/>
  <c r="RP39" i="5"/>
  <c r="RP40" i="5" s="1"/>
  <c r="RQ39" i="5"/>
  <c r="RR39" i="5"/>
  <c r="RR40" i="5" s="1"/>
  <c r="RS39" i="5"/>
  <c r="RT39" i="5"/>
  <c r="RT40" i="5" s="1"/>
  <c r="RU39" i="5"/>
  <c r="RV39" i="5"/>
  <c r="RV40" i="5" s="1"/>
  <c r="RW39" i="5"/>
  <c r="RX39" i="5"/>
  <c r="RX40" i="5" s="1"/>
  <c r="RY39" i="5"/>
  <c r="RZ39" i="5"/>
  <c r="RZ40" i="5" s="1"/>
  <c r="SA39" i="5"/>
  <c r="SB39" i="5"/>
  <c r="SB40" i="5" s="1"/>
  <c r="SC39" i="5"/>
  <c r="SD39" i="5"/>
  <c r="SD40" i="5" s="1"/>
  <c r="SE39" i="5"/>
  <c r="SF39" i="5"/>
  <c r="SF40" i="5" s="1"/>
  <c r="SG39" i="5"/>
  <c r="SH39" i="5"/>
  <c r="SH40" i="5" s="1"/>
  <c r="SI39" i="5"/>
  <c r="SJ39" i="5"/>
  <c r="SJ40" i="5" s="1"/>
  <c r="SK39" i="5"/>
  <c r="SL39" i="5"/>
  <c r="SL40" i="5" s="1"/>
  <c r="SM39" i="5"/>
  <c r="SN39" i="5"/>
  <c r="SN40" i="5" s="1"/>
  <c r="SO39" i="5"/>
  <c r="SP39" i="5"/>
  <c r="SP40" i="5" s="1"/>
  <c r="SQ39" i="5"/>
  <c r="SR39" i="5"/>
  <c r="SR40" i="5" s="1"/>
  <c r="SS39" i="5"/>
  <c r="ST39" i="5"/>
  <c r="ST40" i="5" s="1"/>
  <c r="SU39" i="5"/>
  <c r="SV39" i="5"/>
  <c r="SV40" i="5" s="1"/>
  <c r="SW39" i="5"/>
  <c r="SX39" i="5"/>
  <c r="SX40" i="5" s="1"/>
  <c r="SY39" i="5"/>
  <c r="SZ39" i="5"/>
  <c r="SZ40" i="5" s="1"/>
  <c r="TA39" i="5"/>
  <c r="TB39" i="5"/>
  <c r="TB40" i="5" s="1"/>
  <c r="TC39" i="5"/>
  <c r="TD39" i="5"/>
  <c r="TD40" i="5" s="1"/>
  <c r="TE39" i="5"/>
  <c r="TF39" i="5"/>
  <c r="TF40" i="5" s="1"/>
  <c r="TG39" i="5"/>
  <c r="TH39" i="5"/>
  <c r="TH40" i="5" s="1"/>
  <c r="TI39" i="5"/>
  <c r="TJ39" i="5"/>
  <c r="TJ40" i="5" s="1"/>
  <c r="TK39" i="5"/>
  <c r="TL39" i="5"/>
  <c r="TL40" i="5" s="1"/>
  <c r="TM39" i="5"/>
  <c r="TN39" i="5"/>
  <c r="TN40" i="5" s="1"/>
  <c r="TO39" i="5"/>
  <c r="TP39" i="5"/>
  <c r="TP40" i="5" s="1"/>
  <c r="TQ39" i="5"/>
  <c r="TR39" i="5"/>
  <c r="TR40" i="5" s="1"/>
  <c r="TS39" i="5"/>
  <c r="TT39" i="5"/>
  <c r="TT40" i="5" s="1"/>
  <c r="TU39" i="5"/>
  <c r="TV39" i="5"/>
  <c r="TV40" i="5" s="1"/>
  <c r="TW39" i="5"/>
  <c r="TX39" i="5"/>
  <c r="TX40" i="5" s="1"/>
  <c r="TY39" i="5"/>
  <c r="TZ39" i="5"/>
  <c r="TZ40" i="5" s="1"/>
  <c r="UA39" i="5"/>
  <c r="UB39" i="5"/>
  <c r="UB40" i="5" s="1"/>
  <c r="UC39" i="5"/>
  <c r="UD39" i="5"/>
  <c r="UD40" i="5" s="1"/>
  <c r="UE39" i="5"/>
  <c r="UF39" i="5"/>
  <c r="UF40" i="5" s="1"/>
  <c r="UG39" i="5"/>
  <c r="UH39" i="5"/>
  <c r="UH40" i="5" s="1"/>
  <c r="UI39" i="5"/>
  <c r="UJ39" i="5"/>
  <c r="UJ40" i="5" s="1"/>
  <c r="UK39" i="5"/>
  <c r="UL39" i="5"/>
  <c r="UL40" i="5" s="1"/>
  <c r="UM39" i="5"/>
  <c r="UN39" i="5"/>
  <c r="UN40" i="5" s="1"/>
  <c r="UO39" i="5"/>
  <c r="UP39" i="5"/>
  <c r="UP40" i="5" s="1"/>
  <c r="UQ39" i="5"/>
  <c r="UR39" i="5"/>
  <c r="UR40" i="5" s="1"/>
  <c r="US39" i="5"/>
  <c r="UT39" i="5"/>
  <c r="UT40" i="5" s="1"/>
  <c r="UU39" i="5"/>
  <c r="UV39" i="5"/>
  <c r="UV40" i="5" s="1"/>
  <c r="UW39" i="5"/>
  <c r="UX39" i="5"/>
  <c r="UX40" i="5" s="1"/>
  <c r="UY39" i="5"/>
  <c r="UZ39" i="5"/>
  <c r="UZ40" i="5" s="1"/>
  <c r="VA39" i="5"/>
  <c r="VB39" i="5"/>
  <c r="VB40" i="5" s="1"/>
  <c r="VC39" i="5"/>
  <c r="VD39" i="5"/>
  <c r="VD40" i="5" s="1"/>
  <c r="VE39" i="5"/>
  <c r="VF39" i="5"/>
  <c r="VF40" i="5" s="1"/>
  <c r="VG39" i="5"/>
  <c r="VH39" i="5"/>
  <c r="VH40" i="5" s="1"/>
  <c r="VI39" i="5"/>
  <c r="VJ39" i="5"/>
  <c r="VJ40" i="5" s="1"/>
  <c r="VK39" i="5"/>
  <c r="VL39" i="5"/>
  <c r="VL40" i="5" s="1"/>
  <c r="VM39" i="5"/>
  <c r="VN39" i="5"/>
  <c r="VN40" i="5" s="1"/>
  <c r="VO39" i="5"/>
  <c r="VP39" i="5"/>
  <c r="VP40" i="5" s="1"/>
  <c r="VQ39" i="5"/>
  <c r="VR39" i="5"/>
  <c r="VR40" i="5" s="1"/>
  <c r="VS39" i="5"/>
  <c r="VT39" i="5"/>
  <c r="VT40" i="5" s="1"/>
  <c r="VU39" i="5"/>
  <c r="VV39" i="5"/>
  <c r="VV40" i="5" s="1"/>
  <c r="VW39" i="5"/>
  <c r="VX39" i="5"/>
  <c r="VX40" i="5" s="1"/>
  <c r="VY39" i="5"/>
  <c r="VZ39" i="5"/>
  <c r="VZ40" i="5" s="1"/>
  <c r="WA39" i="5"/>
  <c r="WB39" i="5"/>
  <c r="WB40" i="5" s="1"/>
  <c r="WC39" i="5"/>
  <c r="WD39" i="5"/>
  <c r="WD40" i="5" s="1"/>
  <c r="WE39" i="5"/>
  <c r="WF39" i="5"/>
  <c r="WF40" i="5" s="1"/>
  <c r="WG39" i="5"/>
  <c r="WH39" i="5"/>
  <c r="WH40" i="5" s="1"/>
  <c r="WI39" i="5"/>
  <c r="WJ39" i="5"/>
  <c r="WJ40" i="5" s="1"/>
  <c r="WK39" i="5"/>
  <c r="WL39" i="5"/>
  <c r="WL40" i="5" s="1"/>
  <c r="WM39" i="5"/>
  <c r="WN39" i="5"/>
  <c r="WN40" i="5" s="1"/>
  <c r="WO39" i="5"/>
  <c r="WP39" i="5"/>
  <c r="WP40" i="5" s="1"/>
  <c r="WQ39" i="5"/>
  <c r="WR39" i="5"/>
  <c r="WR40" i="5" s="1"/>
  <c r="WS39" i="5"/>
  <c r="WT39" i="5"/>
  <c r="WT40" i="5" s="1"/>
  <c r="WU39" i="5"/>
  <c r="WV39" i="5"/>
  <c r="WV40" i="5" s="1"/>
  <c r="E40" i="5"/>
  <c r="H40" i="5"/>
  <c r="I40" i="5"/>
  <c r="J40" i="5"/>
  <c r="M40" i="5"/>
  <c r="P40" i="5"/>
  <c r="Q40" i="5"/>
  <c r="R40" i="5"/>
  <c r="U40" i="5"/>
  <c r="X40" i="5"/>
  <c r="Y40" i="5"/>
  <c r="Z40" i="5"/>
  <c r="AC40" i="5"/>
  <c r="AF40" i="5"/>
  <c r="AG40" i="5"/>
  <c r="AH40" i="5"/>
  <c r="AK40" i="5"/>
  <c r="AN40" i="5"/>
  <c r="AO40" i="5"/>
  <c r="AP40" i="5"/>
  <c r="AS40" i="5"/>
  <c r="AV40" i="5"/>
  <c r="AW40" i="5"/>
  <c r="AX40" i="5"/>
  <c r="BA40" i="5"/>
  <c r="BD40" i="5"/>
  <c r="BE40" i="5"/>
  <c r="BF40" i="5"/>
  <c r="BI40" i="5"/>
  <c r="BL40" i="5"/>
  <c r="BM40" i="5"/>
  <c r="BN40" i="5"/>
  <c r="BQ40" i="5"/>
  <c r="BT40" i="5"/>
  <c r="BU40" i="5"/>
  <c r="BV40" i="5"/>
  <c r="BY40" i="5"/>
  <c r="CB40" i="5"/>
  <c r="CC40" i="5"/>
  <c r="CD40" i="5"/>
  <c r="CG40" i="5"/>
  <c r="CJ40" i="5"/>
  <c r="CK40" i="5"/>
  <c r="CL40" i="5"/>
  <c r="CO40" i="5"/>
  <c r="CR40" i="5"/>
  <c r="CS40" i="5"/>
  <c r="CT40" i="5"/>
  <c r="CW40" i="5"/>
  <c r="CZ40" i="5"/>
  <c r="DA40" i="5"/>
  <c r="DB40" i="5"/>
  <c r="DE40" i="5"/>
  <c r="DH40" i="5"/>
  <c r="DI40" i="5"/>
  <c r="DJ40" i="5"/>
  <c r="DM40" i="5"/>
  <c r="DP40" i="5"/>
  <c r="DQ40" i="5"/>
  <c r="DR40" i="5"/>
  <c r="DU40" i="5"/>
  <c r="DX40" i="5"/>
  <c r="DY40" i="5"/>
  <c r="DZ40" i="5"/>
  <c r="EC40" i="5"/>
  <c r="EF40" i="5"/>
  <c r="EG40" i="5"/>
  <c r="EH40" i="5"/>
  <c r="EK40" i="5"/>
  <c r="EN40" i="5"/>
  <c r="EO40" i="5"/>
  <c r="EP40" i="5"/>
  <c r="ES40" i="5"/>
  <c r="EV40" i="5"/>
  <c r="EW40" i="5"/>
  <c r="EX40" i="5"/>
  <c r="FA40" i="5"/>
  <c r="FD40" i="5"/>
  <c r="FE40" i="5"/>
  <c r="FF40" i="5"/>
  <c r="FI40" i="5"/>
  <c r="FL40" i="5"/>
  <c r="FM40" i="5"/>
  <c r="FN40" i="5"/>
  <c r="FQ40" i="5"/>
  <c r="FT40" i="5"/>
  <c r="FU40" i="5"/>
  <c r="FV40" i="5"/>
  <c r="FY40" i="5"/>
  <c r="GB40" i="5"/>
  <c r="GC40" i="5"/>
  <c r="GD40" i="5"/>
  <c r="GG40" i="5"/>
  <c r="GJ40" i="5"/>
  <c r="GK40" i="5"/>
  <c r="GL40" i="5"/>
  <c r="GO40" i="5"/>
  <c r="GR40" i="5"/>
  <c r="GS40" i="5"/>
  <c r="GT40" i="5"/>
  <c r="GW40" i="5"/>
  <c r="GZ40" i="5"/>
  <c r="HA40" i="5"/>
  <c r="HB40" i="5"/>
  <c r="HE40" i="5"/>
  <c r="HH40" i="5"/>
  <c r="HI40" i="5"/>
  <c r="HJ40" i="5"/>
  <c r="HM40" i="5"/>
  <c r="HP40" i="5"/>
  <c r="HQ40" i="5"/>
  <c r="HR40" i="5"/>
  <c r="HU40" i="5"/>
  <c r="HX40" i="5"/>
  <c r="HY40" i="5"/>
  <c r="HZ40" i="5"/>
  <c r="IC40" i="5"/>
  <c r="IF40" i="5"/>
  <c r="IG40" i="5"/>
  <c r="IH40" i="5"/>
  <c r="IK40" i="5"/>
  <c r="IN40" i="5"/>
  <c r="IO40" i="5"/>
  <c r="IP40" i="5"/>
  <c r="IS40" i="5"/>
  <c r="IV40" i="5"/>
  <c r="IW40" i="5"/>
  <c r="IX40" i="5"/>
  <c r="JA40" i="5"/>
  <c r="JD40" i="5"/>
  <c r="JE40" i="5"/>
  <c r="JF40" i="5"/>
  <c r="JI40" i="5"/>
  <c r="JL40" i="5"/>
  <c r="JM40" i="5"/>
  <c r="JN40" i="5"/>
  <c r="JQ40" i="5"/>
  <c r="JT40" i="5"/>
  <c r="JU40" i="5"/>
  <c r="JV40" i="5"/>
  <c r="JY40" i="5"/>
  <c r="KB40" i="5"/>
  <c r="KC40" i="5"/>
  <c r="KD40" i="5"/>
  <c r="KG40" i="5"/>
  <c r="KJ40" i="5"/>
  <c r="KK40" i="5"/>
  <c r="KL40" i="5"/>
  <c r="KO40" i="5"/>
  <c r="KR40" i="5"/>
  <c r="KS40" i="5"/>
  <c r="KT40" i="5"/>
  <c r="KW40" i="5"/>
  <c r="KZ40" i="5"/>
  <c r="LA40" i="5"/>
  <c r="LB40" i="5"/>
  <c r="LE40" i="5"/>
  <c r="LH40" i="5"/>
  <c r="LI40" i="5"/>
  <c r="LJ40" i="5"/>
  <c r="LM40" i="5"/>
  <c r="LP40" i="5"/>
  <c r="LQ40" i="5"/>
  <c r="LR40" i="5"/>
  <c r="LU40" i="5"/>
  <c r="LX40" i="5"/>
  <c r="LY40" i="5"/>
  <c r="LZ40" i="5"/>
  <c r="MC40" i="5"/>
  <c r="MD40" i="5"/>
  <c r="MG40" i="5"/>
  <c r="MI40" i="5"/>
  <c r="MK40" i="5"/>
  <c r="MM40" i="5"/>
  <c r="MO40" i="5"/>
  <c r="MQ40" i="5"/>
  <c r="MS40" i="5"/>
  <c r="MU40" i="5"/>
  <c r="MW40" i="5"/>
  <c r="MY40" i="5"/>
  <c r="NA40" i="5"/>
  <c r="NC40" i="5"/>
  <c r="NE40" i="5"/>
  <c r="NG40" i="5"/>
  <c r="NI40" i="5"/>
  <c r="NK40" i="5"/>
  <c r="NM40" i="5"/>
  <c r="NO40" i="5"/>
  <c r="NQ40" i="5"/>
  <c r="NS40" i="5"/>
  <c r="NU40" i="5"/>
  <c r="NW40" i="5"/>
  <c r="NY40" i="5"/>
  <c r="OA40" i="5"/>
  <c r="OC40" i="5"/>
  <c r="OE40" i="5"/>
  <c r="OG40" i="5"/>
  <c r="OI40" i="5"/>
  <c r="OK40" i="5"/>
  <c r="OM40" i="5"/>
  <c r="OO40" i="5"/>
  <c r="OQ40" i="5"/>
  <c r="OS40" i="5"/>
  <c r="OU40" i="5"/>
  <c r="OW40" i="5"/>
  <c r="OY40" i="5"/>
  <c r="PA40" i="5"/>
  <c r="PC40" i="5"/>
  <c r="PE40" i="5"/>
  <c r="PG40" i="5"/>
  <c r="PI40" i="5"/>
  <c r="PK40" i="5"/>
  <c r="PM40" i="5"/>
  <c r="PO40" i="5"/>
  <c r="PQ40" i="5"/>
  <c r="PS40" i="5"/>
  <c r="PU40" i="5"/>
  <c r="PW40" i="5"/>
  <c r="PY40" i="5"/>
  <c r="QA40" i="5"/>
  <c r="QC40" i="5"/>
  <c r="QE40" i="5"/>
  <c r="QG40" i="5"/>
  <c r="QI40" i="5"/>
  <c r="QK40" i="5"/>
  <c r="QM40" i="5"/>
  <c r="QO40" i="5"/>
  <c r="QQ40" i="5"/>
  <c r="QS40" i="5"/>
  <c r="QU40" i="5"/>
  <c r="QW40" i="5"/>
  <c r="QY40" i="5"/>
  <c r="RA40" i="5"/>
  <c r="RC40" i="5"/>
  <c r="RE40" i="5"/>
  <c r="RG40" i="5"/>
  <c r="RI40" i="5"/>
  <c r="RK40" i="5"/>
  <c r="RM40" i="5"/>
  <c r="RO40" i="5"/>
  <c r="RQ40" i="5"/>
  <c r="RS40" i="5"/>
  <c r="RU40" i="5"/>
  <c r="RW40" i="5"/>
  <c r="RY40" i="5"/>
  <c r="SA40" i="5"/>
  <c r="SC40" i="5"/>
  <c r="SE40" i="5"/>
  <c r="SG40" i="5"/>
  <c r="SI40" i="5"/>
  <c r="SK40" i="5"/>
  <c r="SM40" i="5"/>
  <c r="SO40" i="5"/>
  <c r="SQ40" i="5"/>
  <c r="SS40" i="5"/>
  <c r="SU40" i="5"/>
  <c r="SW40" i="5"/>
  <c r="SY40" i="5"/>
  <c r="TA40" i="5"/>
  <c r="TC40" i="5"/>
  <c r="TE40" i="5"/>
  <c r="TG40" i="5"/>
  <c r="TI40" i="5"/>
  <c r="TK40" i="5"/>
  <c r="TM40" i="5"/>
  <c r="TO40" i="5"/>
  <c r="TQ40" i="5"/>
  <c r="TS40" i="5"/>
  <c r="TU40" i="5"/>
  <c r="TW40" i="5"/>
  <c r="TY40" i="5"/>
  <c r="UA40" i="5"/>
  <c r="UC40" i="5"/>
  <c r="UE40" i="5"/>
  <c r="UG40" i="5"/>
  <c r="UI40" i="5"/>
  <c r="UK40" i="5"/>
  <c r="UM40" i="5"/>
  <c r="UO40" i="5"/>
  <c r="UQ40" i="5"/>
  <c r="US40" i="5"/>
  <c r="UU40" i="5"/>
  <c r="UW40" i="5"/>
  <c r="UY40" i="5"/>
  <c r="VA40" i="5"/>
  <c r="VC40" i="5"/>
  <c r="VE40" i="5"/>
  <c r="VG40" i="5"/>
  <c r="VI40" i="5"/>
  <c r="VK40" i="5"/>
  <c r="VM40" i="5"/>
  <c r="VO40" i="5"/>
  <c r="VQ40" i="5"/>
  <c r="VS40" i="5"/>
  <c r="VU40" i="5"/>
  <c r="VW40" i="5"/>
  <c r="VY40" i="5"/>
  <c r="WA40" i="5"/>
  <c r="WC40" i="5"/>
  <c r="WE40" i="5"/>
  <c r="WG40" i="5"/>
  <c r="WI40" i="5"/>
  <c r="WK40" i="5"/>
  <c r="WM40" i="5"/>
  <c r="WO40" i="5"/>
  <c r="WQ40" i="5"/>
  <c r="WS40" i="5"/>
  <c r="WU40" i="5"/>
  <c r="C39" i="5"/>
  <c r="C40" i="5" s="1"/>
  <c r="D39" i="4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K39" i="4"/>
  <c r="AK40" i="4" s="1"/>
  <c r="AL39" i="4"/>
  <c r="AL40" i="4" s="1"/>
  <c r="AM39" i="4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P40" i="4" s="1"/>
  <c r="MQ39" i="4"/>
  <c r="MR39" i="4"/>
  <c r="MR40" i="4" s="1"/>
  <c r="MS39" i="4"/>
  <c r="MS40" i="4" s="1"/>
  <c r="MT39" i="4"/>
  <c r="MT40" i="4" s="1"/>
  <c r="MU39" i="4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H39" i="4"/>
  <c r="NH40" i="4" s="1"/>
  <c r="NI39" i="4"/>
  <c r="NI40" i="4" s="1"/>
  <c r="NJ39" i="4"/>
  <c r="NJ40" i="4" s="1"/>
  <c r="NK39" i="4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D39" i="4"/>
  <c r="PD40" i="4" s="1"/>
  <c r="PE39" i="4"/>
  <c r="PE40" i="4" s="1"/>
  <c r="PF39" i="4"/>
  <c r="PF40" i="4" s="1"/>
  <c r="PG39" i="4"/>
  <c r="PH39" i="4"/>
  <c r="PH40" i="4" s="1"/>
  <c r="PI39" i="4"/>
  <c r="PI40" i="4" s="1"/>
  <c r="PJ39" i="4"/>
  <c r="PJ40" i="4" s="1"/>
  <c r="PK39" i="4"/>
  <c r="PL39" i="4"/>
  <c r="PL40" i="4" s="1"/>
  <c r="PM39" i="4"/>
  <c r="PM40" i="4" s="1"/>
  <c r="PN39" i="4"/>
  <c r="PN40" i="4" s="1"/>
  <c r="PO39" i="4"/>
  <c r="PP39" i="4"/>
  <c r="PP40" i="4" s="1"/>
  <c r="PQ39" i="4"/>
  <c r="PQ40" i="4" s="1"/>
  <c r="PR39" i="4"/>
  <c r="PR40" i="4" s="1"/>
  <c r="PS39" i="4"/>
  <c r="PT39" i="4"/>
  <c r="PT40" i="4" s="1"/>
  <c r="PU39" i="4"/>
  <c r="PU40" i="4" s="1"/>
  <c r="PV39" i="4"/>
  <c r="PV40" i="4" s="1"/>
  <c r="PW39" i="4"/>
  <c r="PX39" i="4"/>
  <c r="PX40" i="4" s="1"/>
  <c r="PY39" i="4"/>
  <c r="PY40" i="4" s="1"/>
  <c r="PZ39" i="4"/>
  <c r="PZ40" i="4" s="1"/>
  <c r="QA39" i="4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J39" i="4"/>
  <c r="QJ40" i="4" s="1"/>
  <c r="QK39" i="4"/>
  <c r="QK40" i="4" s="1"/>
  <c r="QL39" i="4"/>
  <c r="QM39" i="4"/>
  <c r="QM40" i="4" s="1"/>
  <c r="QN39" i="4"/>
  <c r="QN40" i="4" s="1"/>
  <c r="QO39" i="4"/>
  <c r="QO40" i="4" s="1"/>
  <c r="QP39" i="4"/>
  <c r="QP40" i="4" s="1"/>
  <c r="QQ39" i="4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Y39" i="4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P39" i="4"/>
  <c r="RP40" i="4" s="1"/>
  <c r="RQ39" i="4"/>
  <c r="RQ40" i="4" s="1"/>
  <c r="RR39" i="4"/>
  <c r="RR40" i="4" s="1"/>
  <c r="RS39" i="4"/>
  <c r="RT39" i="4"/>
  <c r="RT40" i="4" s="1"/>
  <c r="RU39" i="4"/>
  <c r="RU40" i="4" s="1"/>
  <c r="RV39" i="4"/>
  <c r="RV40" i="4" s="1"/>
  <c r="RW39" i="4"/>
  <c r="RX39" i="4"/>
  <c r="RX40" i="4" s="1"/>
  <c r="RY39" i="4"/>
  <c r="RY40" i="4" s="1"/>
  <c r="RZ39" i="4"/>
  <c r="RZ40" i="4" s="1"/>
  <c r="SA39" i="4"/>
  <c r="SB39" i="4"/>
  <c r="SB40" i="4" s="1"/>
  <c r="SC39" i="4"/>
  <c r="SC40" i="4" s="1"/>
  <c r="SD39" i="4"/>
  <c r="SD40" i="4" s="1"/>
  <c r="SE39" i="4"/>
  <c r="SF39" i="4"/>
  <c r="SF40" i="4" s="1"/>
  <c r="SG39" i="4"/>
  <c r="SG40" i="4" s="1"/>
  <c r="SH39" i="4"/>
  <c r="SH40" i="4" s="1"/>
  <c r="SI39" i="4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Q39" i="4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D40" i="4"/>
  <c r="X40" i="4"/>
  <c r="AJ40" i="4"/>
  <c r="AM40" i="4"/>
  <c r="BG40" i="4"/>
  <c r="BO40" i="4"/>
  <c r="CI40" i="4"/>
  <c r="CU40" i="4"/>
  <c r="DC40" i="4"/>
  <c r="DS40" i="4"/>
  <c r="EI40" i="4"/>
  <c r="EU40" i="4"/>
  <c r="FG40" i="4"/>
  <c r="FS40" i="4"/>
  <c r="GE40" i="4"/>
  <c r="GU40" i="4"/>
  <c r="HK40" i="4"/>
  <c r="HS40" i="4"/>
  <c r="IU40" i="4"/>
  <c r="JG40" i="4"/>
  <c r="JW40" i="4"/>
  <c r="KM40" i="4"/>
  <c r="KY40" i="4"/>
  <c r="LO40" i="4"/>
  <c r="MA40" i="4"/>
  <c r="MQ40" i="4"/>
  <c r="MU40" i="4"/>
  <c r="NG40" i="4"/>
  <c r="NK40" i="4"/>
  <c r="NR40" i="4"/>
  <c r="OA40" i="4"/>
  <c r="OL40" i="4"/>
  <c r="OU40" i="4"/>
  <c r="PC40" i="4"/>
  <c r="PG40" i="4"/>
  <c r="PK40" i="4"/>
  <c r="PO40" i="4"/>
  <c r="PS40" i="4"/>
  <c r="PW40" i="4"/>
  <c r="QA40" i="4"/>
  <c r="QI40" i="4"/>
  <c r="QL40" i="4"/>
  <c r="QQ40" i="4"/>
  <c r="QX40" i="4"/>
  <c r="QY40" i="4"/>
  <c r="RG40" i="4"/>
  <c r="RK40" i="4"/>
  <c r="RO40" i="4"/>
  <c r="RS40" i="4"/>
  <c r="RW40" i="4"/>
  <c r="SA40" i="4"/>
  <c r="SE40" i="4"/>
  <c r="SI40" i="4"/>
  <c r="SP40" i="4"/>
  <c r="SQ40" i="4"/>
  <c r="SY40" i="4"/>
  <c r="TG40" i="4"/>
  <c r="C39" i="4"/>
  <c r="C40" i="4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E39" i="3"/>
  <c r="BE40" i="3" s="1"/>
  <c r="BF39" i="3"/>
  <c r="BF40" i="3" s="1"/>
  <c r="BG39" i="3"/>
  <c r="BG40" i="3" s="1"/>
  <c r="BH39" i="3"/>
  <c r="BI39" i="3"/>
  <c r="BI40" i="3" s="1"/>
  <c r="BJ39" i="3"/>
  <c r="BJ40" i="3" s="1"/>
  <c r="BK39" i="3"/>
  <c r="BK40" i="3" s="1"/>
  <c r="BL39" i="3"/>
  <c r="BM39" i="3"/>
  <c r="BM40" i="3" s="1"/>
  <c r="BN39" i="3"/>
  <c r="BN40" i="3" s="1"/>
  <c r="BO39" i="3"/>
  <c r="BO40" i="3" s="1"/>
  <c r="BP39" i="3"/>
  <c r="BQ39" i="3"/>
  <c r="BQ40" i="3" s="1"/>
  <c r="BR39" i="3"/>
  <c r="BR40" i="3" s="1"/>
  <c r="BS39" i="3"/>
  <c r="BS40" i="3" s="1"/>
  <c r="BT39" i="3"/>
  <c r="BU39" i="3"/>
  <c r="BU40" i="3" s="1"/>
  <c r="BV39" i="3"/>
  <c r="BV40" i="3" s="1"/>
  <c r="BW39" i="3"/>
  <c r="BW40" i="3" s="1"/>
  <c r="BX39" i="3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G39" i="3"/>
  <c r="CG40" i="3" s="1"/>
  <c r="CH39" i="3"/>
  <c r="CH40" i="3" s="1"/>
  <c r="CI39" i="3"/>
  <c r="CI40" i="3" s="1"/>
  <c r="CJ39" i="3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DA39" i="3"/>
  <c r="DA40" i="3" s="1"/>
  <c r="DB39" i="3"/>
  <c r="DB40" i="3" s="1"/>
  <c r="DC39" i="3"/>
  <c r="DC40" i="3" s="1"/>
  <c r="DD39" i="3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M39" i="3"/>
  <c r="DM40" i="3" s="1"/>
  <c r="DN39" i="3"/>
  <c r="DN40" i="3" s="1"/>
  <c r="DO39" i="3"/>
  <c r="DO40" i="3" s="1"/>
  <c r="DP39" i="3"/>
  <c r="DQ39" i="3"/>
  <c r="DQ40" i="3" s="1"/>
  <c r="DR39" i="3"/>
  <c r="DR40" i="3" s="1"/>
  <c r="DS39" i="3"/>
  <c r="DS40" i="3" s="1"/>
  <c r="DT39" i="3"/>
  <c r="DU39" i="3"/>
  <c r="DU40" i="3" s="1"/>
  <c r="DV39" i="3"/>
  <c r="DV40" i="3" s="1"/>
  <c r="DW39" i="3"/>
  <c r="DW40" i="3" s="1"/>
  <c r="DX39" i="3"/>
  <c r="DY39" i="3"/>
  <c r="DY40" i="3" s="1"/>
  <c r="DZ39" i="3"/>
  <c r="DZ40" i="3" s="1"/>
  <c r="EA39" i="3"/>
  <c r="EA40" i="3" s="1"/>
  <c r="EB39" i="3"/>
  <c r="EC39" i="3"/>
  <c r="EC40" i="3" s="1"/>
  <c r="ED39" i="3"/>
  <c r="ED40" i="3" s="1"/>
  <c r="EE39" i="3"/>
  <c r="EE40" i="3" s="1"/>
  <c r="EF39" i="3"/>
  <c r="EG39" i="3"/>
  <c r="EG40" i="3" s="1"/>
  <c r="EH39" i="3"/>
  <c r="EH40" i="3" s="1"/>
  <c r="EI39" i="3"/>
  <c r="EI40" i="3" s="1"/>
  <c r="EJ39" i="3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I39" i="3"/>
  <c r="FI40" i="3" s="1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Q40" i="3" s="1"/>
  <c r="FR39" i="3"/>
  <c r="FR40" i="3" s="1"/>
  <c r="FS39" i="3"/>
  <c r="FS40" i="3" s="1"/>
  <c r="FT39" i="3"/>
  <c r="FU39" i="3"/>
  <c r="FU40" i="3" s="1"/>
  <c r="FV39" i="3"/>
  <c r="FV40" i="3" s="1"/>
  <c r="FW39" i="3"/>
  <c r="FW40" i="3" s="1"/>
  <c r="FX39" i="3"/>
  <c r="FY39" i="3"/>
  <c r="FY40" i="3" s="1"/>
  <c r="FZ39" i="3"/>
  <c r="FZ40" i="3" s="1"/>
  <c r="GA39" i="3"/>
  <c r="GA40" i="3" s="1"/>
  <c r="GB39" i="3"/>
  <c r="GC39" i="3"/>
  <c r="GC40" i="3" s="1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HA39" i="3"/>
  <c r="HA40" i="3" s="1"/>
  <c r="HB39" i="3"/>
  <c r="HB40" i="3" s="1"/>
  <c r="HC39" i="3"/>
  <c r="HC40" i="3" s="1"/>
  <c r="HD39" i="3"/>
  <c r="HE39" i="3"/>
  <c r="HE40" i="3" s="1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U40" i="3" s="1"/>
  <c r="JV39" i="3"/>
  <c r="JV40" i="3" s="1"/>
  <c r="JW39" i="3"/>
  <c r="JW40" i="3" s="1"/>
  <c r="JX39" i="3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M39" i="3"/>
  <c r="LM40" i="3" s="1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O40" i="3" s="1"/>
  <c r="BD40" i="3"/>
  <c r="BH40" i="3"/>
  <c r="BL40" i="3"/>
  <c r="BP40" i="3"/>
  <c r="BT40" i="3"/>
  <c r="BX40" i="3"/>
  <c r="CF40" i="3"/>
  <c r="CJ40" i="3"/>
  <c r="CR40" i="3"/>
  <c r="CZ40" i="3"/>
  <c r="DD40" i="3"/>
  <c r="DL40" i="3"/>
  <c r="DP40" i="3"/>
  <c r="DT40" i="3"/>
  <c r="DX40" i="3"/>
  <c r="EB40" i="3"/>
  <c r="EF40" i="3"/>
  <c r="EJ40" i="3"/>
  <c r="ER40" i="3"/>
  <c r="EZ40" i="3"/>
  <c r="FH40" i="3"/>
  <c r="FT40" i="3"/>
  <c r="FX40" i="3"/>
  <c r="GB40" i="3"/>
  <c r="GR40" i="3"/>
  <c r="GZ40" i="3"/>
  <c r="HD40" i="3"/>
  <c r="HL40" i="3"/>
  <c r="IF40" i="3"/>
  <c r="IN40" i="3"/>
  <c r="IV40" i="3"/>
  <c r="JL40" i="3"/>
  <c r="JX40" i="3"/>
  <c r="KN40" i="3"/>
  <c r="LD40" i="3"/>
  <c r="LL40" i="3"/>
  <c r="LX40" i="3"/>
  <c r="MF40" i="3"/>
  <c r="C39" i="3"/>
  <c r="C40" i="3" s="1"/>
  <c r="G34" i="2"/>
  <c r="G35" i="2" s="1"/>
  <c r="H34" i="2"/>
  <c r="H35" i="2" s="1"/>
  <c r="I34" i="2"/>
  <c r="I35" i="2" s="1"/>
  <c r="J34" i="2"/>
  <c r="J35" i="2" s="1"/>
  <c r="K34" i="2"/>
  <c r="K35" i="2" s="1"/>
  <c r="L34" i="2"/>
  <c r="L35" i="2" s="1"/>
  <c r="M34" i="2"/>
  <c r="M35" i="2" s="1"/>
  <c r="N34" i="2"/>
  <c r="N35" i="2" s="1"/>
  <c r="O34" i="2"/>
  <c r="O35" i="2" s="1"/>
  <c r="P34" i="2"/>
  <c r="P35" i="2" s="1"/>
  <c r="Q34" i="2"/>
  <c r="Q35" i="2" s="1"/>
  <c r="R34" i="2"/>
  <c r="R35" i="2" s="1"/>
  <c r="S34" i="2"/>
  <c r="S35" i="2" s="1"/>
  <c r="T34" i="2"/>
  <c r="T35" i="2" s="1"/>
  <c r="U34" i="2"/>
  <c r="U35" i="2" s="1"/>
  <c r="V34" i="2"/>
  <c r="V35" i="2" s="1"/>
  <c r="W34" i="2"/>
  <c r="W35" i="2" s="1"/>
  <c r="X34" i="2"/>
  <c r="X35" i="2" s="1"/>
  <c r="Y34" i="2"/>
  <c r="Y35" i="2" s="1"/>
  <c r="Z34" i="2"/>
  <c r="Z35" i="2" s="1"/>
  <c r="AA34" i="2"/>
  <c r="AA35" i="2" s="1"/>
  <c r="AB34" i="2"/>
  <c r="AB35" i="2" s="1"/>
  <c r="AC34" i="2"/>
  <c r="AC35" i="2" s="1"/>
  <c r="AD34" i="2"/>
  <c r="AD35" i="2" s="1"/>
  <c r="AE34" i="2"/>
  <c r="AE35" i="2" s="1"/>
  <c r="AF34" i="2"/>
  <c r="AF35" i="2" s="1"/>
  <c r="AG34" i="2"/>
  <c r="AG35" i="2" s="1"/>
  <c r="AH34" i="2"/>
  <c r="AH35" i="2" s="1"/>
  <c r="AI34" i="2"/>
  <c r="AI35" i="2" s="1"/>
  <c r="AJ34" i="2"/>
  <c r="AJ35" i="2" s="1"/>
  <c r="AK34" i="2"/>
  <c r="AK35" i="2" s="1"/>
  <c r="AL34" i="2"/>
  <c r="AL35" i="2" s="1"/>
  <c r="AM34" i="2"/>
  <c r="AM35" i="2" s="1"/>
  <c r="AN34" i="2"/>
  <c r="AN35" i="2" s="1"/>
  <c r="AO34" i="2"/>
  <c r="AO35" i="2" s="1"/>
  <c r="AP34" i="2"/>
  <c r="AP35" i="2" s="1"/>
  <c r="AQ34" i="2"/>
  <c r="AQ35" i="2" s="1"/>
  <c r="AR34" i="2"/>
  <c r="AR35" i="2" s="1"/>
  <c r="AS34" i="2"/>
  <c r="AS35" i="2" s="1"/>
  <c r="AT34" i="2"/>
  <c r="AT35" i="2" s="1"/>
  <c r="AU34" i="2"/>
  <c r="AU35" i="2" s="1"/>
  <c r="AV34" i="2"/>
  <c r="AV35" i="2" s="1"/>
  <c r="AW34" i="2"/>
  <c r="AW35" i="2" s="1"/>
  <c r="AX34" i="2"/>
  <c r="AX35" i="2" s="1"/>
  <c r="AY34" i="2"/>
  <c r="AY35" i="2" s="1"/>
  <c r="AZ34" i="2"/>
  <c r="AZ35" i="2" s="1"/>
  <c r="BA34" i="2"/>
  <c r="BA35" i="2" s="1"/>
  <c r="BB34" i="2"/>
  <c r="BB35" i="2" s="1"/>
  <c r="BC34" i="2"/>
  <c r="BC35" i="2" s="1"/>
  <c r="BD34" i="2"/>
  <c r="BD35" i="2" s="1"/>
  <c r="BE34" i="2"/>
  <c r="BE35" i="2" s="1"/>
  <c r="BF34" i="2"/>
  <c r="BF35" i="2" s="1"/>
  <c r="BG34" i="2"/>
  <c r="BG35" i="2" s="1"/>
  <c r="BH34" i="2"/>
  <c r="BH35" i="2" s="1"/>
  <c r="BI34" i="2"/>
  <c r="BI35" i="2" s="1"/>
  <c r="BJ34" i="2"/>
  <c r="BJ35" i="2" s="1"/>
  <c r="BK34" i="2"/>
  <c r="BK35" i="2" s="1"/>
  <c r="BL34" i="2"/>
  <c r="BL35" i="2" s="1"/>
  <c r="BM34" i="2"/>
  <c r="BM35" i="2" s="1"/>
  <c r="BN34" i="2"/>
  <c r="BN35" i="2" s="1"/>
  <c r="BO34" i="2"/>
  <c r="BO35" i="2" s="1"/>
  <c r="BP34" i="2"/>
  <c r="BP35" i="2" s="1"/>
  <c r="BQ34" i="2"/>
  <c r="BQ35" i="2" s="1"/>
  <c r="BR34" i="2"/>
  <c r="BR35" i="2" s="1"/>
  <c r="BS34" i="2"/>
  <c r="BS35" i="2" s="1"/>
  <c r="BT34" i="2"/>
  <c r="BT35" i="2" s="1"/>
  <c r="BU34" i="2"/>
  <c r="BU35" i="2" s="1"/>
  <c r="BV34" i="2"/>
  <c r="BV35" i="2" s="1"/>
  <c r="BW34" i="2"/>
  <c r="BW35" i="2" s="1"/>
  <c r="BX34" i="2"/>
  <c r="BX35" i="2" s="1"/>
  <c r="BY34" i="2"/>
  <c r="BY35" i="2" s="1"/>
  <c r="BZ34" i="2"/>
  <c r="BZ35" i="2" s="1"/>
  <c r="CA34" i="2"/>
  <c r="CA35" i="2" s="1"/>
  <c r="CB34" i="2"/>
  <c r="CB35" i="2" s="1"/>
  <c r="CC34" i="2"/>
  <c r="CC35" i="2" s="1"/>
  <c r="CD34" i="2"/>
  <c r="CD35" i="2" s="1"/>
  <c r="CE34" i="2"/>
  <c r="CE35" i="2" s="1"/>
  <c r="CF34" i="2"/>
  <c r="CF35" i="2" s="1"/>
  <c r="CG34" i="2"/>
  <c r="CG35" i="2" s="1"/>
  <c r="CH34" i="2"/>
  <c r="CH35" i="2" s="1"/>
  <c r="CI34" i="2"/>
  <c r="CI35" i="2" s="1"/>
  <c r="CJ34" i="2"/>
  <c r="CJ35" i="2" s="1"/>
  <c r="CK34" i="2"/>
  <c r="CK35" i="2" s="1"/>
  <c r="CL34" i="2"/>
  <c r="CL35" i="2" s="1"/>
  <c r="CM34" i="2"/>
  <c r="CM35" i="2" s="1"/>
  <c r="CN34" i="2"/>
  <c r="CN35" i="2" s="1"/>
  <c r="CO34" i="2"/>
  <c r="CO35" i="2" s="1"/>
  <c r="CP34" i="2"/>
  <c r="CP35" i="2" s="1"/>
  <c r="CQ34" i="2"/>
  <c r="CQ35" i="2" s="1"/>
  <c r="CR34" i="2"/>
  <c r="CR35" i="2" s="1"/>
  <c r="CS34" i="2"/>
  <c r="CS35" i="2" s="1"/>
  <c r="CT34" i="2"/>
  <c r="CT35" i="2" s="1"/>
  <c r="CU34" i="2"/>
  <c r="CU35" i="2" s="1"/>
  <c r="CV34" i="2"/>
  <c r="CV35" i="2" s="1"/>
  <c r="CW34" i="2"/>
  <c r="CW35" i="2" s="1"/>
  <c r="CX34" i="2"/>
  <c r="CX35" i="2" s="1"/>
  <c r="CY34" i="2"/>
  <c r="CY35" i="2" s="1"/>
  <c r="CZ34" i="2"/>
  <c r="CZ35" i="2" s="1"/>
  <c r="DA34" i="2"/>
  <c r="DA35" i="2" s="1"/>
  <c r="DB34" i="2"/>
  <c r="DB35" i="2" s="1"/>
  <c r="DC34" i="2"/>
  <c r="DC35" i="2" s="1"/>
  <c r="DD34" i="2"/>
  <c r="DD35" i="2" s="1"/>
  <c r="DE34" i="2"/>
  <c r="DE35" i="2" s="1"/>
  <c r="DF34" i="2"/>
  <c r="DF35" i="2" s="1"/>
  <c r="DG34" i="2"/>
  <c r="DG35" i="2" s="1"/>
  <c r="DH34" i="2"/>
  <c r="DH35" i="2" s="1"/>
  <c r="DI34" i="2"/>
  <c r="DI35" i="2" s="1"/>
  <c r="DJ34" i="2"/>
  <c r="DJ35" i="2" s="1"/>
  <c r="DK34" i="2"/>
  <c r="DK35" i="2" s="1"/>
  <c r="DL34" i="2"/>
  <c r="DL35" i="2" s="1"/>
  <c r="DM34" i="2"/>
  <c r="DM35" i="2" s="1"/>
  <c r="DN34" i="2"/>
  <c r="DN35" i="2" s="1"/>
  <c r="DO34" i="2"/>
  <c r="DO35" i="2" s="1"/>
  <c r="DP34" i="2"/>
  <c r="DP35" i="2" s="1"/>
  <c r="DQ34" i="2"/>
  <c r="DQ35" i="2" s="1"/>
  <c r="DR34" i="2"/>
  <c r="DR35" i="2" s="1"/>
  <c r="DS34" i="2"/>
  <c r="DS35" i="2" s="1"/>
  <c r="DT34" i="2"/>
  <c r="DT35" i="2" s="1"/>
  <c r="DU34" i="2"/>
  <c r="DU35" i="2" s="1"/>
  <c r="DV34" i="2"/>
  <c r="DV35" i="2" s="1"/>
  <c r="DW34" i="2"/>
  <c r="DW35" i="2" s="1"/>
  <c r="DX34" i="2"/>
  <c r="DX35" i="2" s="1"/>
  <c r="DY34" i="2"/>
  <c r="DY35" i="2" s="1"/>
  <c r="DZ34" i="2"/>
  <c r="DZ35" i="2" s="1"/>
  <c r="EA34" i="2"/>
  <c r="EA35" i="2" s="1"/>
  <c r="EB34" i="2"/>
  <c r="EB35" i="2" s="1"/>
  <c r="EC34" i="2"/>
  <c r="EC35" i="2" s="1"/>
  <c r="ED34" i="2"/>
  <c r="ED35" i="2" s="1"/>
  <c r="EE34" i="2"/>
  <c r="EE35" i="2" s="1"/>
  <c r="EF34" i="2"/>
  <c r="EF35" i="2" s="1"/>
  <c r="EG34" i="2"/>
  <c r="EG35" i="2" s="1"/>
  <c r="EH34" i="2"/>
  <c r="EH35" i="2" s="1"/>
  <c r="EI34" i="2"/>
  <c r="EI35" i="2" s="1"/>
  <c r="EJ34" i="2"/>
  <c r="EJ35" i="2" s="1"/>
  <c r="EK34" i="2"/>
  <c r="EK35" i="2" s="1"/>
  <c r="EL34" i="2"/>
  <c r="EL35" i="2" s="1"/>
  <c r="EM34" i="2"/>
  <c r="EM35" i="2" s="1"/>
  <c r="EN34" i="2"/>
  <c r="EN35" i="2" s="1"/>
  <c r="EO34" i="2"/>
  <c r="EO35" i="2" s="1"/>
  <c r="EP34" i="2"/>
  <c r="EP35" i="2" s="1"/>
  <c r="EQ34" i="2"/>
  <c r="EQ35" i="2" s="1"/>
  <c r="ER34" i="2"/>
  <c r="ER35" i="2" s="1"/>
  <c r="ES34" i="2"/>
  <c r="ES35" i="2" s="1"/>
  <c r="ET34" i="2"/>
  <c r="ET35" i="2" s="1"/>
  <c r="EU34" i="2"/>
  <c r="EU35" i="2" s="1"/>
  <c r="EV34" i="2"/>
  <c r="EV35" i="2" s="1"/>
  <c r="EW34" i="2"/>
  <c r="EW35" i="2" s="1"/>
  <c r="EX34" i="2"/>
  <c r="EX35" i="2" s="1"/>
  <c r="EY34" i="2"/>
  <c r="EY35" i="2" s="1"/>
  <c r="EZ34" i="2"/>
  <c r="EZ35" i="2" s="1"/>
  <c r="FA34" i="2"/>
  <c r="FA35" i="2" s="1"/>
  <c r="FB34" i="2"/>
  <c r="FB35" i="2" s="1"/>
  <c r="FC34" i="2"/>
  <c r="FC35" i="2" s="1"/>
  <c r="FD34" i="2"/>
  <c r="FD35" i="2" s="1"/>
  <c r="FE34" i="2"/>
  <c r="FE35" i="2" s="1"/>
  <c r="FF34" i="2"/>
  <c r="FF35" i="2" s="1"/>
  <c r="FG34" i="2"/>
  <c r="FG35" i="2" s="1"/>
  <c r="FH34" i="2"/>
  <c r="FH35" i="2" s="1"/>
  <c r="FI34" i="2"/>
  <c r="FI35" i="2" s="1"/>
  <c r="FJ34" i="2"/>
  <c r="FJ35" i="2" s="1"/>
  <c r="FK34" i="2"/>
  <c r="FK35" i="2" s="1"/>
  <c r="FL34" i="2"/>
  <c r="FL35" i="2" s="1"/>
  <c r="FM34" i="2"/>
  <c r="FM35" i="2" s="1"/>
  <c r="FN34" i="2"/>
  <c r="FN35" i="2" s="1"/>
  <c r="FO34" i="2"/>
  <c r="FO35" i="2" s="1"/>
  <c r="FP34" i="2"/>
  <c r="FP35" i="2" s="1"/>
  <c r="FQ34" i="2"/>
  <c r="FQ35" i="2" s="1"/>
  <c r="FR34" i="2"/>
  <c r="FR35" i="2" s="1"/>
  <c r="FS34" i="2"/>
  <c r="FS35" i="2" s="1"/>
  <c r="FT34" i="2"/>
  <c r="FT35" i="2" s="1"/>
  <c r="FU34" i="2"/>
  <c r="FU35" i="2" s="1"/>
  <c r="FV34" i="2"/>
  <c r="FV35" i="2" s="1"/>
  <c r="FW34" i="2"/>
  <c r="FW35" i="2" s="1"/>
  <c r="FX34" i="2"/>
  <c r="FX35" i="2" s="1"/>
  <c r="FY34" i="2"/>
  <c r="FY35" i="2" s="1"/>
  <c r="FZ34" i="2"/>
  <c r="FZ35" i="2" s="1"/>
  <c r="GA34" i="2"/>
  <c r="GA35" i="2" s="1"/>
  <c r="GB34" i="2"/>
  <c r="GB35" i="2" s="1"/>
  <c r="GC34" i="2"/>
  <c r="GC35" i="2" s="1"/>
  <c r="GD34" i="2"/>
  <c r="GD35" i="2" s="1"/>
  <c r="GE34" i="2"/>
  <c r="GE35" i="2" s="1"/>
  <c r="GF34" i="2"/>
  <c r="GF35" i="2" s="1"/>
  <c r="GG34" i="2"/>
  <c r="GG35" i="2" s="1"/>
  <c r="GH34" i="2"/>
  <c r="GH35" i="2" s="1"/>
  <c r="GI34" i="2"/>
  <c r="GI35" i="2" s="1"/>
  <c r="GJ34" i="2"/>
  <c r="GJ35" i="2" s="1"/>
  <c r="GK34" i="2"/>
  <c r="GK35" i="2" s="1"/>
  <c r="GL34" i="2"/>
  <c r="GL35" i="2" s="1"/>
  <c r="GM34" i="2"/>
  <c r="GM35" i="2" s="1"/>
  <c r="GN34" i="2"/>
  <c r="GN35" i="2" s="1"/>
  <c r="GO34" i="2"/>
  <c r="GO35" i="2" s="1"/>
  <c r="GP34" i="2"/>
  <c r="GP35" i="2" s="1"/>
  <c r="GQ34" i="2"/>
  <c r="GQ35" i="2" s="1"/>
  <c r="GR34" i="2"/>
  <c r="GR35" i="2" s="1"/>
  <c r="GS34" i="2"/>
  <c r="GS35" i="2" s="1"/>
  <c r="GT34" i="2"/>
  <c r="GT35" i="2" s="1"/>
  <c r="GU34" i="2"/>
  <c r="GU35" i="2" s="1"/>
  <c r="GV34" i="2"/>
  <c r="GV35" i="2" s="1"/>
  <c r="GW34" i="2"/>
  <c r="GW35" i="2" s="1"/>
  <c r="GX34" i="2"/>
  <c r="GX35" i="2" s="1"/>
  <c r="GY34" i="2"/>
  <c r="GY35" i="2" s="1"/>
  <c r="GZ34" i="2"/>
  <c r="GZ35" i="2" s="1"/>
  <c r="HA34" i="2"/>
  <c r="HA35" i="2" s="1"/>
  <c r="HB34" i="2"/>
  <c r="HB35" i="2" s="1"/>
  <c r="HC34" i="2"/>
  <c r="HC35" i="2" s="1"/>
  <c r="HD34" i="2"/>
  <c r="HD35" i="2" s="1"/>
  <c r="HE34" i="2"/>
  <c r="HE35" i="2" s="1"/>
  <c r="HF34" i="2"/>
  <c r="HF35" i="2" s="1"/>
  <c r="HG34" i="2"/>
  <c r="HG35" i="2" s="1"/>
  <c r="HH34" i="2"/>
  <c r="HH35" i="2" s="1"/>
  <c r="HI34" i="2"/>
  <c r="HI35" i="2" s="1"/>
  <c r="HJ34" i="2"/>
  <c r="HJ35" i="2" s="1"/>
  <c r="HK34" i="2"/>
  <c r="HK35" i="2" s="1"/>
  <c r="HL34" i="2"/>
  <c r="HL35" i="2" s="1"/>
  <c r="HM34" i="2"/>
  <c r="HM35" i="2" s="1"/>
  <c r="HN34" i="2"/>
  <c r="HN35" i="2" s="1"/>
  <c r="HO34" i="2"/>
  <c r="HO35" i="2" s="1"/>
  <c r="HP34" i="2"/>
  <c r="HP35" i="2" s="1"/>
  <c r="HQ34" i="2"/>
  <c r="HQ35" i="2" s="1"/>
  <c r="HR34" i="2"/>
  <c r="HR35" i="2" s="1"/>
  <c r="HS34" i="2"/>
  <c r="HS35" i="2" s="1"/>
  <c r="HT34" i="2"/>
  <c r="HT35" i="2" s="1"/>
  <c r="HU34" i="2"/>
  <c r="HU35" i="2" s="1"/>
  <c r="HV34" i="2"/>
  <c r="HV35" i="2" s="1"/>
  <c r="HW34" i="2"/>
  <c r="HW35" i="2" s="1"/>
  <c r="HX34" i="2"/>
  <c r="HX35" i="2" s="1"/>
  <c r="HY34" i="2"/>
  <c r="HY35" i="2" s="1"/>
  <c r="HZ34" i="2"/>
  <c r="HZ35" i="2" s="1"/>
  <c r="IA34" i="2"/>
  <c r="IA35" i="2" s="1"/>
  <c r="IB34" i="2"/>
  <c r="IB35" i="2" s="1"/>
  <c r="IC34" i="2"/>
  <c r="IC35" i="2" s="1"/>
  <c r="ID34" i="2"/>
  <c r="ID35" i="2" s="1"/>
  <c r="IE34" i="2"/>
  <c r="IE35" i="2" s="1"/>
  <c r="IF34" i="2"/>
  <c r="IF35" i="2" s="1"/>
  <c r="IG34" i="2"/>
  <c r="IG35" i="2" s="1"/>
  <c r="IH34" i="2"/>
  <c r="IH35" i="2" s="1"/>
  <c r="II34" i="2"/>
  <c r="II35" i="2" s="1"/>
  <c r="IJ34" i="2"/>
  <c r="IJ35" i="2" s="1"/>
  <c r="IK34" i="2"/>
  <c r="IK35" i="2" s="1"/>
  <c r="IL34" i="2"/>
  <c r="IL35" i="2" s="1"/>
  <c r="IM34" i="2"/>
  <c r="IM35" i="2" s="1"/>
  <c r="IN34" i="2"/>
  <c r="IN35" i="2" s="1"/>
  <c r="IO34" i="2"/>
  <c r="IO35" i="2" s="1"/>
  <c r="IP34" i="2"/>
  <c r="IP35" i="2" s="1"/>
  <c r="IQ34" i="2"/>
  <c r="IQ35" i="2" s="1"/>
  <c r="IR34" i="2"/>
  <c r="IR35" i="2" s="1"/>
  <c r="IS34" i="2"/>
  <c r="IS35" i="2" s="1"/>
  <c r="IT34" i="2"/>
  <c r="IT35" i="2" s="1"/>
  <c r="IU34" i="2"/>
  <c r="IU35" i="2" s="1"/>
  <c r="IV34" i="2"/>
  <c r="IV35" i="2" s="1"/>
  <c r="IW34" i="2"/>
  <c r="IW35" i="2" s="1"/>
  <c r="IX34" i="2"/>
  <c r="IX35" i="2" s="1"/>
  <c r="IY34" i="2"/>
  <c r="IY35" i="2" s="1"/>
  <c r="IZ34" i="2"/>
  <c r="IZ35" i="2" s="1"/>
  <c r="JA34" i="2"/>
  <c r="JA35" i="2" s="1"/>
  <c r="JB34" i="2"/>
  <c r="JB35" i="2" s="1"/>
  <c r="JC34" i="2"/>
  <c r="JC35" i="2" s="1"/>
  <c r="JD34" i="2"/>
  <c r="JD35" i="2" s="1"/>
  <c r="JE34" i="2"/>
  <c r="JE35" i="2" s="1"/>
  <c r="JF34" i="2"/>
  <c r="JF35" i="2" s="1"/>
  <c r="JG34" i="2"/>
  <c r="JG35" i="2" s="1"/>
  <c r="JH34" i="2"/>
  <c r="JH35" i="2" s="1"/>
  <c r="JI34" i="2"/>
  <c r="JI35" i="2" s="1"/>
  <c r="JJ34" i="2"/>
  <c r="JJ35" i="2" s="1"/>
  <c r="JK34" i="2"/>
  <c r="JK35" i="2" s="1"/>
  <c r="JL34" i="2"/>
  <c r="JL35" i="2" s="1"/>
  <c r="JM34" i="2"/>
  <c r="JM35" i="2" s="1"/>
  <c r="JN34" i="2"/>
  <c r="JN35" i="2" s="1"/>
  <c r="JO34" i="2"/>
  <c r="JO35" i="2" s="1"/>
  <c r="JP34" i="2"/>
  <c r="JP35" i="2" s="1"/>
  <c r="JQ34" i="2"/>
  <c r="JQ35" i="2" s="1"/>
  <c r="JR34" i="2"/>
  <c r="JR35" i="2" s="1"/>
  <c r="JS34" i="2"/>
  <c r="JS35" i="2" s="1"/>
  <c r="JT34" i="2"/>
  <c r="JT35" i="2" s="1"/>
  <c r="JU34" i="2"/>
  <c r="JU35" i="2" s="1"/>
  <c r="JV34" i="2"/>
  <c r="JV35" i="2" s="1"/>
  <c r="JW34" i="2"/>
  <c r="JW35" i="2" s="1"/>
  <c r="JX34" i="2"/>
  <c r="JX35" i="2" s="1"/>
  <c r="JY34" i="2"/>
  <c r="JY35" i="2" s="1"/>
  <c r="JZ34" i="2"/>
  <c r="JZ35" i="2" s="1"/>
  <c r="KA34" i="2"/>
  <c r="KA35" i="2" s="1"/>
  <c r="KB34" i="2"/>
  <c r="KB35" i="2" s="1"/>
  <c r="KC34" i="2"/>
  <c r="KC35" i="2" s="1"/>
  <c r="KD34" i="2"/>
  <c r="KD35" i="2" s="1"/>
  <c r="KE34" i="2"/>
  <c r="KE35" i="2" s="1"/>
  <c r="KF34" i="2"/>
  <c r="KF35" i="2" s="1"/>
  <c r="KG34" i="2"/>
  <c r="KG35" i="2" s="1"/>
  <c r="KH34" i="2"/>
  <c r="KH35" i="2" s="1"/>
  <c r="KI34" i="2"/>
  <c r="KI35" i="2" s="1"/>
  <c r="KJ34" i="2"/>
  <c r="KJ35" i="2" s="1"/>
  <c r="KK34" i="2"/>
  <c r="KK35" i="2" s="1"/>
  <c r="KL34" i="2"/>
  <c r="KL35" i="2" s="1"/>
  <c r="KM34" i="2"/>
  <c r="KM35" i="2" s="1"/>
  <c r="KN34" i="2"/>
  <c r="KN35" i="2" s="1"/>
  <c r="KO34" i="2"/>
  <c r="KO35" i="2" s="1"/>
  <c r="KP34" i="2"/>
  <c r="KP35" i="2" s="1"/>
  <c r="KQ34" i="2"/>
  <c r="KQ35" i="2" s="1"/>
  <c r="KR34" i="2"/>
  <c r="KR35" i="2" s="1"/>
  <c r="KS34" i="2"/>
  <c r="KS35" i="2" s="1"/>
  <c r="KT34" i="2"/>
  <c r="KT35" i="2" s="1"/>
  <c r="KU34" i="2"/>
  <c r="KU35" i="2" s="1"/>
  <c r="KV34" i="2"/>
  <c r="KV35" i="2" s="1"/>
  <c r="KW34" i="2"/>
  <c r="KW35" i="2" s="1"/>
  <c r="KX34" i="2"/>
  <c r="KX35" i="2" s="1"/>
  <c r="KY34" i="2"/>
  <c r="KY35" i="2" s="1"/>
  <c r="KZ34" i="2"/>
  <c r="KZ35" i="2" s="1"/>
  <c r="LA34" i="2"/>
  <c r="LA35" i="2" s="1"/>
  <c r="LB34" i="2"/>
  <c r="LB35" i="2" s="1"/>
  <c r="LC34" i="2"/>
  <c r="LC35" i="2" s="1"/>
  <c r="LD34" i="2"/>
  <c r="LD35" i="2" s="1"/>
  <c r="LE34" i="2"/>
  <c r="LE35" i="2" s="1"/>
  <c r="D34" i="2"/>
  <c r="D35" i="2" s="1"/>
  <c r="E34" i="2"/>
  <c r="E35" i="2" s="1"/>
  <c r="F34" i="2"/>
  <c r="F35" i="2" s="1"/>
  <c r="C34" i="2"/>
  <c r="C35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4" l="1"/>
  <c r="D43" i="3"/>
  <c r="D45" i="3"/>
  <c r="D44" i="5"/>
  <c r="D44" i="3"/>
  <c r="D45" i="4"/>
  <c r="D43" i="5"/>
  <c r="D44" i="4"/>
  <c r="D45" i="5"/>
  <c r="D52" i="4"/>
  <c r="D56" i="5"/>
  <c r="D53" i="5"/>
  <c r="D49" i="5"/>
  <c r="D60" i="5"/>
  <c r="D55" i="5"/>
  <c r="D52" i="5"/>
  <c r="D48" i="5"/>
  <c r="D59" i="5"/>
  <c r="D51" i="5"/>
  <c r="D47" i="5"/>
  <c r="D61" i="5"/>
  <c r="D57" i="5"/>
  <c r="D57" i="4"/>
  <c r="D56" i="4"/>
  <c r="D60" i="4"/>
  <c r="D61" i="4"/>
  <c r="D53" i="4"/>
  <c r="D47" i="4"/>
  <c r="D59" i="4"/>
  <c r="D51" i="4"/>
  <c r="D49" i="4"/>
  <c r="D55" i="4"/>
  <c r="D48" i="4"/>
  <c r="D48" i="3"/>
  <c r="D59" i="3"/>
  <c r="D53" i="3"/>
  <c r="D57" i="3"/>
  <c r="D52" i="3"/>
  <c r="D47" i="3"/>
  <c r="D61" i="3"/>
  <c r="D60" i="3"/>
  <c r="D56" i="3"/>
  <c r="D51" i="3"/>
  <c r="D55" i="3"/>
  <c r="D49" i="3"/>
  <c r="D59" i="1"/>
  <c r="D51" i="1"/>
  <c r="D49" i="1"/>
  <c r="D56" i="1"/>
  <c r="D61" i="1"/>
  <c r="D55" i="1"/>
  <c r="D53" i="1"/>
  <c r="D47" i="1"/>
  <c r="D57" i="1"/>
  <c r="D48" i="1"/>
  <c r="D60" i="1"/>
  <c r="D52" i="1"/>
  <c r="D44" i="1"/>
  <c r="D45" i="1"/>
  <c r="D43" i="1"/>
</calcChain>
</file>

<file path=xl/sharedStrings.xml><?xml version="1.0" encoding="utf-8"?>
<sst xmlns="http://schemas.openxmlformats.org/spreadsheetml/2006/main" count="3808" uniqueCount="3181">
  <si>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</si>
  <si>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</si>
  <si>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</si>
  <si>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</si>
  <si>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</si>
  <si>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</si>
  <si>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</si>
  <si>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</si>
  <si>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</si>
  <si>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</si>
  <si>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</si>
  <si>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</si>
  <si>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</si>
  <si>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</si>
  <si>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</si>
  <si>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</si>
  <si>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</si>
  <si>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</si>
  <si>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</si>
  <si>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</si>
  <si>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</si>
  <si>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</si>
  <si>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</si>
  <si>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1-Ф.4</t>
  </si>
  <si>
    <t>1-Ф.7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</si>
  <si>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</si>
  <si>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</si>
  <si>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</si>
  <si>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</si>
  <si>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</si>
  <si>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</si>
  <si>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</si>
  <si>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</si>
  <si>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</si>
  <si>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</si>
  <si>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</si>
  <si>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</si>
  <si>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</si>
  <si>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</si>
  <si>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</si>
  <si>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</si>
  <si>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</si>
  <si>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</si>
  <si>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</si>
  <si>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</si>
  <si>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</si>
  <si>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</si>
  <si>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</si>
  <si>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</si>
  <si>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</si>
  <si>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</si>
  <si>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</si>
  <si>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</si>
  <si>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</si>
  <si>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</si>
  <si>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</si>
  <si>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</si>
  <si>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</si>
  <si>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</si>
  <si>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</si>
  <si>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</si>
  <si>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</si>
  <si>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</si>
  <si>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</si>
  <si>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</si>
  <si>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</si>
  <si>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</si>
  <si>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</si>
  <si>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</si>
  <si>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</si>
  <si>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</si>
  <si>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</si>
  <si>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</si>
  <si>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</si>
  <si>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</si>
  <si>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</si>
  <si>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</si>
  <si>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</si>
  <si>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</si>
  <si>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</si>
  <si>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</si>
  <si>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</si>
  <si>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</si>
  <si>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</si>
  <si>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</si>
  <si>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</si>
  <si>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</si>
  <si>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</si>
  <si>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</si>
  <si>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</si>
  <si>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</si>
  <si>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</si>
  <si>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</si>
  <si>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</si>
  <si>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</si>
  <si>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</si>
  <si>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</si>
  <si>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</si>
  <si>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</si>
  <si>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</si>
  <si>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</si>
  <si>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</si>
  <si>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</si>
  <si>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</si>
  <si>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</si>
  <si>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</si>
  <si>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</si>
  <si>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</si>
  <si>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</si>
  <si>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</si>
  <si>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</si>
  <si>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</si>
  <si>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</si>
  <si>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</si>
  <si>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</si>
  <si>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</si>
  <si>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</si>
  <si>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</si>
  <si>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</si>
  <si>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</si>
  <si>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</si>
  <si>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</si>
  <si>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</si>
  <si>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</si>
  <si>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</si>
  <si>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</si>
  <si>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</si>
  <si>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</si>
  <si>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</si>
  <si>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</si>
  <si>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</si>
  <si>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</si>
  <si>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</si>
  <si>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</si>
  <si>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</si>
  <si>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</si>
  <si>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</si>
  <si>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</si>
  <si>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</si>
  <si>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</si>
  <si>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3-Ф.12</t>
  </si>
  <si>
    <t>3-К.2</t>
  </si>
  <si>
    <t>3-К.12</t>
  </si>
  <si>
    <t>3-К.20</t>
  </si>
  <si>
    <t>3-Т.2</t>
  </si>
  <si>
    <t>3-К.21</t>
  </si>
  <si>
    <t>3-К.22</t>
  </si>
  <si>
    <t>3-К.23</t>
  </si>
  <si>
    <t>3-К.24</t>
  </si>
  <si>
    <t>3-К.25</t>
  </si>
  <si>
    <t>3-Т.10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</si>
  <si>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</si>
  <si>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</si>
  <si>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</si>
  <si>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</si>
  <si>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</si>
  <si>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</si>
  <si>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</si>
  <si>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</si>
  <si>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</si>
  <si>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</si>
  <si>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</si>
  <si>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</si>
  <si>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</si>
  <si>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</si>
  <si>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</si>
  <si>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</si>
  <si>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</si>
  <si>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</si>
  <si>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</si>
  <si>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</si>
  <si>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</si>
  <si>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</si>
  <si>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</si>
  <si>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</si>
  <si>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</si>
  <si>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</si>
  <si>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</si>
  <si>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</si>
  <si>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</si>
  <si>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</si>
  <si>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</si>
  <si>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</si>
  <si>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</si>
  <si>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</si>
  <si>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</si>
  <si>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</si>
  <si>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</si>
  <si>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</si>
  <si>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</si>
  <si>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</si>
  <si>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</si>
  <si>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</si>
  <si>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</si>
  <si>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</si>
  <si>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</si>
  <si>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</si>
  <si>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</si>
  <si>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</si>
  <si>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</si>
  <si>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</si>
  <si>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</si>
  <si>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</si>
  <si>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 К.3</t>
  </si>
  <si>
    <t>4-К.13</t>
  </si>
  <si>
    <t>4-К.23</t>
  </si>
  <si>
    <t>4-Т.3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</si>
  <si>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</si>
  <si>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</si>
  <si>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</si>
  <si>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</si>
  <si>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</si>
  <si>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</si>
  <si>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</si>
  <si>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</si>
  <si>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</si>
  <si>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</si>
  <si>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</si>
  <si>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</si>
  <si>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</si>
  <si>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</si>
  <si>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</si>
  <si>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</si>
  <si>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</si>
  <si>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</si>
  <si>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</si>
  <si>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</si>
  <si>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</si>
  <si>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</si>
  <si>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</si>
  <si>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</si>
  <si>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</si>
  <si>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</si>
  <si>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</si>
  <si>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</si>
  <si>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</si>
  <si>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</si>
  <si>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</si>
  <si>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</si>
  <si>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</si>
  <si>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</si>
  <si>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</si>
  <si>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</si>
  <si>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</si>
  <si>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</si>
  <si>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</si>
  <si>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</si>
  <si>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</si>
  <si>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</si>
  <si>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</si>
  <si>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</si>
  <si>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</si>
  <si>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</si>
  <si>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</si>
  <si>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</si>
  <si>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</si>
  <si>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</si>
  <si>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</si>
  <si>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</si>
  <si>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</si>
  <si>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</si>
  <si>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</si>
  <si>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</si>
  <si>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</si>
  <si>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</si>
  <si>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</si>
  <si>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</si>
  <si>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</si>
  <si>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</si>
  <si>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</si>
  <si>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</si>
  <si>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</si>
  <si>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</si>
  <si>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</si>
  <si>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</si>
  <si>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</si>
  <si>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</si>
  <si>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</si>
  <si>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</si>
  <si>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</si>
  <si>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</si>
  <si>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</si>
  <si>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</si>
  <si>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</si>
  <si>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</si>
  <si>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</si>
  <si>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</si>
  <si>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</si>
  <si>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</si>
  <si>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</si>
  <si>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</si>
  <si>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</si>
  <si>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</si>
  <si>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</si>
  <si>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</si>
  <si>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</si>
  <si>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</si>
  <si>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</si>
  <si>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</si>
  <si>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</si>
  <si>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</si>
  <si>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</si>
  <si>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</si>
  <si>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</si>
  <si>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</si>
  <si>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</si>
  <si>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</si>
  <si>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</si>
  <si>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</si>
  <si>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</si>
  <si>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</si>
  <si>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</si>
  <si>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5-Т.4</t>
  </si>
  <si>
    <t>5-Ф.26</t>
  </si>
  <si>
    <t>5-Ф.27</t>
  </si>
  <si>
    <t>5-Ф.28</t>
  </si>
  <si>
    <t>5-Ф.29</t>
  </si>
  <si>
    <t>5-Ф.30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</si>
  <si>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</si>
  <si>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</si>
  <si>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</si>
  <si>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</si>
  <si>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</si>
  <si>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</si>
  <si>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</si>
  <si>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</si>
  <si>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</si>
  <si>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</si>
  <si>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1-П.6</t>
  </si>
  <si>
    <t>1-П.7</t>
  </si>
  <si>
    <t>1-П.8</t>
  </si>
  <si>
    <t>1-П.9</t>
  </si>
  <si>
    <t>1-П.10</t>
  </si>
  <si>
    <t>1-Т.11</t>
  </si>
  <si>
    <t>1-Т.12</t>
  </si>
  <si>
    <t>1-Т.13</t>
  </si>
  <si>
    <t>1-Т.14</t>
  </si>
  <si>
    <t>1-С.1</t>
  </si>
  <si>
    <t>1-С.2</t>
  </si>
  <si>
    <t>1-С.3</t>
  </si>
  <si>
    <t>1-С.4</t>
  </si>
  <si>
    <t>1-С.5</t>
  </si>
  <si>
    <t>1-С.6</t>
  </si>
  <si>
    <t>1-С.7</t>
  </si>
  <si>
    <t>1-С.8</t>
  </si>
  <si>
    <t>1-С.9</t>
  </si>
  <si>
    <t>1-С.10</t>
  </si>
  <si>
    <t>1-С.11</t>
  </si>
  <si>
    <t>1-С.12</t>
  </si>
  <si>
    <t>1-С.13</t>
  </si>
  <si>
    <t>1-С.14</t>
  </si>
  <si>
    <t>1-С.15</t>
  </si>
  <si>
    <t>1-С.16</t>
  </si>
  <si>
    <t>1-С.17</t>
  </si>
  <si>
    <t>владеет первоначальными навыками основных видов движений, навыками самообслуживания:</t>
  </si>
  <si>
    <t>владеет</t>
  </si>
  <si>
    <t>владеет не полностью</t>
  </si>
  <si>
    <t>не владеет</t>
  </si>
  <si>
    <t>проявляет желание выполнять физические упражнения, с помощью взрослых приводить себя в порядок: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</si>
  <si>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</si>
  <si>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пытается привести себя в порядок</t>
  </si>
  <si>
    <t>не проявляет интерес к физическим упражнениям, не заботится о внешности</t>
  </si>
  <si>
    <t>чувствует удовлетворение от чистоты и порядка:</t>
  </si>
  <si>
    <t>радуется</t>
  </si>
  <si>
    <t>частично выражает восторг</t>
  </si>
  <si>
    <t>не удовлетворен</t>
  </si>
  <si>
    <t>ходит по прямой дороге:</t>
  </si>
  <si>
    <t>ходит</t>
  </si>
  <si>
    <t>частично ходит</t>
  </si>
  <si>
    <t>не ходит</t>
  </si>
  <si>
    <t>ходит по гимнастической доске с помощью взрослого:</t>
  </si>
  <si>
    <t>пытается ходить</t>
  </si>
  <si>
    <t>не пытается ходить</t>
  </si>
  <si>
    <t>проявляет интерес к подвижным играм для совершенствования основных видов движений:</t>
  </si>
  <si>
    <t>проявляет интерес</t>
  </si>
  <si>
    <t>проявляет частичный интерес</t>
  </si>
  <si>
    <t>не проявляет интерес</t>
  </si>
  <si>
    <t>ходит между предметами:</t>
  </si>
  <si>
    <t>поднимается на мягкий модуль или гимнастическую скамейку и спускается с нее:</t>
  </si>
  <si>
    <t>с интересом поднимается на предметы и спускается с них</t>
  </si>
  <si>
    <t>пытается подняться на предметы и спуститься с них</t>
  </si>
  <si>
    <t>скатывает мяч с небольшой горки:</t>
  </si>
  <si>
    <t>скатывает мяч</t>
  </si>
  <si>
    <t>пытается скатить мяч</t>
  </si>
  <si>
    <t>не пытается скатить мяч</t>
  </si>
  <si>
    <t xml:space="preserve"> обладает первоначальными навыками координации движений:</t>
  </si>
  <si>
    <t>владеет навыками</t>
  </si>
  <si>
    <t>частично владеет навыками</t>
  </si>
  <si>
    <t>не заинтересован в координации движений</t>
  </si>
  <si>
    <t>выполняет общеразвивающие упражнения по показу взрослых:</t>
  </si>
  <si>
    <t>выполняет</t>
  </si>
  <si>
    <t>частично выполняет</t>
  </si>
  <si>
    <t>не старается выполнять</t>
  </si>
  <si>
    <t>сохраняет элементарные навыки самообслуживания при помощи взрослых:</t>
  </si>
  <si>
    <t>выполняет навыки самообслуживания</t>
  </si>
  <si>
    <t>старается выполнять навыки самообслуживания</t>
  </si>
  <si>
    <t>не старается выполнять навыки самообслуживания</t>
  </si>
  <si>
    <t>находит на картинках и показывает игрушки, предметы, одежду, посуду по слову воспитателя:</t>
  </si>
  <si>
    <t>находит, показывает</t>
  </si>
  <si>
    <t>частично находит, показывает только некоторые из них</t>
  </si>
  <si>
    <t>находит, но не показывает</t>
  </si>
  <si>
    <t>показывает и называет отдельные части тела игрушек-животных, бытовые и игровые действия, цвета предметов, размеры и формы:</t>
  </si>
  <si>
    <t>показывает и называет</t>
  </si>
  <si>
    <t>показывает и называет некоторые из них</t>
  </si>
  <si>
    <t>показывает, но не называет</t>
  </si>
  <si>
    <t>понимает простые по содержанию фразы, произносит предложение из двух слов:</t>
  </si>
  <si>
    <t>понимает, произносит</t>
  </si>
  <si>
    <t>понимает, но не произносит</t>
  </si>
  <si>
    <t>не понимает, не старается произнести</t>
  </si>
  <si>
    <t>выполняет полностью</t>
  </si>
  <si>
    <t>выполняет не полностью</t>
  </si>
  <si>
    <t>играет в несложные сюжетные игры с игрушками:</t>
  </si>
  <si>
    <t>играет с радостью</t>
  </si>
  <si>
    <t xml:space="preserve">играет, но без интереса </t>
  </si>
  <si>
    <t>не проявляет интерес к играм</t>
  </si>
  <si>
    <t>знает и произносит свое имя, имена близких людей, а также слова обозначающие близких людей (мама, папа, дедушка, бабушка), названия знакомых предметов и игрушек, которые он ежедневно использует, названия блюд, некоторых средств передвижения:</t>
  </si>
  <si>
    <t>знает, называет</t>
  </si>
  <si>
    <t>знает некоторые названия, называет</t>
  </si>
  <si>
    <t>знает, но не называет</t>
  </si>
  <si>
    <t>понимает эмоциональное настроение и жестами показывает свои эмоции:</t>
  </si>
  <si>
    <t>понимает, выражает свои эмоции</t>
  </si>
  <si>
    <t>частично понимает, не может выразить эмоции</t>
  </si>
  <si>
    <t>не понимает, но умеет выражать эмоции</t>
  </si>
  <si>
    <t>правильно произносит, имитируя звуковые фразы:</t>
  </si>
  <si>
    <t>правильно произносит</t>
  </si>
  <si>
    <t>произносит некоторые из них</t>
  </si>
  <si>
    <t>не старается произносить</t>
  </si>
  <si>
    <t>слушает взрослых, понимает, выполняет задание:</t>
  </si>
  <si>
    <t>слушает, понимает, выполняет</t>
  </si>
  <si>
    <t>слушает, частично понимает, старается выполнять</t>
  </si>
  <si>
    <t>слушает, не понимает и не выполняет</t>
  </si>
  <si>
    <t>знает и называет название, цвет, размер, объем, место предмет:о</t>
  </si>
  <si>
    <t>знает и называет некоторые из них</t>
  </si>
  <si>
    <t>не знает, точно не может назвать</t>
  </si>
  <si>
    <t>знает, но не может назвать</t>
  </si>
  <si>
    <t>выражает свою просьбу словами или короткими фразами:</t>
  </si>
  <si>
    <t>выражает просьбу словами</t>
  </si>
  <si>
    <t>выражает просьбу кортокими фразами</t>
  </si>
  <si>
    <t>не может выразить просьбу</t>
  </si>
  <si>
    <t>старается говорить правильно:</t>
  </si>
  <si>
    <t>старается говорить</t>
  </si>
  <si>
    <t>говорит не внятно</t>
  </si>
  <si>
    <t>не старается говорить</t>
  </si>
  <si>
    <t>отвечает на простые вопросы:</t>
  </si>
  <si>
    <t>отвечает</t>
  </si>
  <si>
    <t>старается дать ответ</t>
  </si>
  <si>
    <t>не отвечает</t>
  </si>
  <si>
    <t>произносит предложения из 2-3-х слов:</t>
  </si>
  <si>
    <t>произносит правильно</t>
  </si>
  <si>
    <t>старается произносить</t>
  </si>
  <si>
    <t>не произносит</t>
  </si>
  <si>
    <t>с интересом слушает и понимает небольшие, понятные по содержанию рассказы, стихи, песни:</t>
  </si>
  <si>
    <t>слушаети понимает</t>
  </si>
  <si>
    <t>частично понимает</t>
  </si>
  <si>
    <t>слушает с интересрм, но не понимает</t>
  </si>
  <si>
    <t>рассматривает плоские и объемные иллюстрации книг:</t>
  </si>
  <si>
    <t>рассматривает с интересом</t>
  </si>
  <si>
    <t>рассматривает без интереса</t>
  </si>
  <si>
    <t>не рассматривает</t>
  </si>
  <si>
    <t>слушает знакомые произведения без наглядности:</t>
  </si>
  <si>
    <t>слушает с интересом</t>
  </si>
  <si>
    <t>старается слушать</t>
  </si>
  <si>
    <t>не слушает</t>
  </si>
  <si>
    <t>повторяет слова из знакомых произведений:</t>
  </si>
  <si>
    <t>повтряет правильно</t>
  </si>
  <si>
    <t>старается повторять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</si>
  <si>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</si>
  <si>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</si>
  <si>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</si>
  <si>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рассматривает, но не показывает</t>
  </si>
  <si>
    <t>рассматривает, пытается показать</t>
  </si>
  <si>
    <t>произносит слова и фразы в прочитанных знакомых стихах:</t>
  </si>
  <si>
    <t>произносит ясно</t>
  </si>
  <si>
    <t>не может произнести ясно</t>
  </si>
  <si>
    <t>эмоционально воспринимает небольшие стихи, сказки и рассказы и может выполнять несложные действия, о которых говорится в произведениях:</t>
  </si>
  <si>
    <t>воспринимает с интересом, выполняет несложные действия</t>
  </si>
  <si>
    <t>воспринимает, но не выполняет действия</t>
  </si>
  <si>
    <t>вопринимает, старается выполнять действия</t>
  </si>
  <si>
    <t>принимает участие в небольших драматических играх, постановках, играет в играх самостоятельно, используя приобретенный в них опыт:</t>
  </si>
  <si>
    <t>принимает участие в играх с интересом, использует приобретенный опыт в играх</t>
  </si>
  <si>
    <t>принимает участие в играх, пытается использовать приобретенный опыт в играх</t>
  </si>
  <si>
    <t>не принимает участие в играх, но использует приобретенный опыт в играх</t>
  </si>
  <si>
    <t>выполняет различные действия с предметами:</t>
  </si>
  <si>
    <t>выполняет с интересом</t>
  </si>
  <si>
    <t>выполняет без интереса</t>
  </si>
  <si>
    <t>не пытается выполнять</t>
  </si>
  <si>
    <t>различает предметы по цвету, размеру:</t>
  </si>
  <si>
    <t>различает все предметы</t>
  </si>
  <si>
    <t>различает предметы только по цвету</t>
  </si>
  <si>
    <t>различает некоторые предметы</t>
  </si>
  <si>
    <t>помещает предметы в гнезда в соответствии с размером или формой:</t>
  </si>
  <si>
    <t xml:space="preserve">правильно размещает предметы </t>
  </si>
  <si>
    <t>размещает предметы только по размеру</t>
  </si>
  <si>
    <t>не может размещать правильно</t>
  </si>
  <si>
    <t>использует простые предметы и средства, с помощью которых можно выполнять предметные действия:</t>
  </si>
  <si>
    <t>может использовать</t>
  </si>
  <si>
    <t>использует некоторые из них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</si>
  <si>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</si>
  <si>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</si>
  <si>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</si>
  <si>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</si>
  <si>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</si>
  <si>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собирает пирамиду, состоящую из 4-5 колец (от большого к маленькому) с помощью взрослого:</t>
  </si>
  <si>
    <t>собирает правильно</t>
  </si>
  <si>
    <t>пытается собрать правильно</t>
  </si>
  <si>
    <t>не может собрать</t>
  </si>
  <si>
    <t>выбирает крышки для коробок и шкатулок соответствующей формы (круглые, квадратные):</t>
  </si>
  <si>
    <t>выбирает правильно с интересом</t>
  </si>
  <si>
    <t>выбирает без интереса</t>
  </si>
  <si>
    <t>не может различить фигуры, но пытается выбрать</t>
  </si>
  <si>
    <t>выполняет действия со сложными предметами:</t>
  </si>
  <si>
    <t>выполняет некоторые действия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</si>
  <si>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</si>
  <si>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</si>
  <si>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</si>
  <si>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</si>
  <si>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</si>
  <si>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играет самостоятельно с дидактическими игрушками, мелкими и крупными строительными материалами:</t>
  </si>
  <si>
    <t>играет с интересом</t>
  </si>
  <si>
    <t>играет с игрушками, которые ему нравятся</t>
  </si>
  <si>
    <t>не играет, если нет насторения</t>
  </si>
  <si>
    <t>умеет скатывать</t>
  </si>
  <si>
    <t>пытается скатывать</t>
  </si>
  <si>
    <t>не умеет скатывать</t>
  </si>
  <si>
    <t>лепит плоские круглые формы:</t>
  </si>
  <si>
    <t>лепит формы с интересом</t>
  </si>
  <si>
    <t>лепит только круглые формы</t>
  </si>
  <si>
    <t>не умеет лепить</t>
  </si>
  <si>
    <t>комбинирует полученные формы по показу воспитателя:</t>
  </si>
  <si>
    <t>умеет комбинировать</t>
  </si>
  <si>
    <t>комбинирует не все формы</t>
  </si>
  <si>
    <t>не умеет комбинировать</t>
  </si>
  <si>
    <t>проявляет интерес к музыке, пению, музыкально-ритмическим движениям:</t>
  </si>
  <si>
    <t>проявляет интерес к музыке, умеет слушать</t>
  </si>
  <si>
    <t>танцует под музыку, выполняет движения</t>
  </si>
  <si>
    <t>иногда проявляет интерес</t>
  </si>
  <si>
    <t>эмоционально воспринимает музыку:</t>
  </si>
  <si>
    <t>воспринимает с интересом</t>
  </si>
  <si>
    <t>слушает музыку</t>
  </si>
  <si>
    <t>воспринимает без интереса</t>
  </si>
  <si>
    <t>ходит под музыку:</t>
  </si>
  <si>
    <t>умеет ходить под музыку</t>
  </si>
  <si>
    <t>пытается ходить под музыку</t>
  </si>
  <si>
    <t>не умеет ходить под музыку</t>
  </si>
  <si>
    <t>слушает песни в исполнении взрослого:</t>
  </si>
  <si>
    <t>иногда слушает</t>
  </si>
  <si>
    <t>выполняет игровые действия под музыкальное сопровождение:</t>
  </si>
  <si>
    <t>выполняет с интересом под музыкальное сопровождение</t>
  </si>
  <si>
    <t>воспринимает знакомое музыкальное произведение в приподнятом настроении, слушает его до конца: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</si>
  <si>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</si>
  <si>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</si>
  <si>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</si>
  <si>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 вместе со взрослым некоторые слова песни:</t>
  </si>
  <si>
    <t>произносит</t>
  </si>
  <si>
    <t>произносит не внятно</t>
  </si>
  <si>
    <t>играет на детских музыкальных инструментах:</t>
  </si>
  <si>
    <t>играет на некоторых инструментах</t>
  </si>
  <si>
    <t>не играет</t>
  </si>
  <si>
    <t>развевает флажками, звенит погремушками:</t>
  </si>
  <si>
    <t>развевает, звенит</t>
  </si>
  <si>
    <t>пытается выполнять действия</t>
  </si>
  <si>
    <t>выполняет простые танцевальные движения по показу взрослого:</t>
  </si>
  <si>
    <t>подражает взрослым, с удовольствием выполняет движения</t>
  </si>
  <si>
    <t>пытается выполнять движения правильно</t>
  </si>
  <si>
    <t>выполняет некоторые движения</t>
  </si>
  <si>
    <t>сопровождает движения звукоподражанием и словами, играют в игры:</t>
  </si>
  <si>
    <t>сопровождает движения, играет</t>
  </si>
  <si>
    <t xml:space="preserve">сопровождает некоторые движения, играет </t>
  </si>
  <si>
    <t>не сопровождает, играет без интереса</t>
  </si>
  <si>
    <t>узнает себя на фотографиях:</t>
  </si>
  <si>
    <t>узнает</t>
  </si>
  <si>
    <t>иногда узнает</t>
  </si>
  <si>
    <t>не узнает</t>
  </si>
  <si>
    <t>улыбается, кивает головой, машет рукой знакомым взрослым:</t>
  </si>
  <si>
    <t>любит своих близких</t>
  </si>
  <si>
    <t>узнает своих близких</t>
  </si>
  <si>
    <t>не обращает на них внимания, если нет настроения</t>
  </si>
  <si>
    <t>проявляет интерес к предметам окружающей среды и явлениям природы:</t>
  </si>
  <si>
    <t>проявляет интерес частично</t>
  </si>
  <si>
    <t>не пытается проявлять интерес</t>
  </si>
  <si>
    <t>играет с водой и песком:</t>
  </si>
  <si>
    <t>играет постоянно с радостью</t>
  </si>
  <si>
    <t>нравится играть</t>
  </si>
  <si>
    <t>проявляет интерес к цветущему растению:</t>
  </si>
  <si>
    <t>рассматривает цветки растений</t>
  </si>
  <si>
    <t>интересуется животными, подражает их голосам:</t>
  </si>
  <si>
    <t>имитирует животных, подражает их голосам</t>
  </si>
  <si>
    <t>выражает интерес к некоторым животным</t>
  </si>
  <si>
    <t>пытается подражать голосам животных</t>
  </si>
  <si>
    <t>узнает близких членов семьи:</t>
  </si>
  <si>
    <t>слушает голос взрослого, подражает его движениям, обращается к нему за помощью:</t>
  </si>
  <si>
    <t>слушает, подражает, обращается</t>
  </si>
  <si>
    <t>слушает, подражает не полностью и обращается</t>
  </si>
  <si>
    <t>не слушает, но обращается за помощью</t>
  </si>
  <si>
    <t>имеет навыки культурного поведения: здоровается, прощается, благодарит:</t>
  </si>
  <si>
    <t xml:space="preserve">пытается овладеть </t>
  </si>
  <si>
    <t>проявляет доброжелательность к сверстникам и взрослым:</t>
  </si>
  <si>
    <t>проявляет доброту, любит их</t>
  </si>
  <si>
    <t>радуется при встрече со взрослыми и сверстниками</t>
  </si>
  <si>
    <t>делится игрушками со сверстниками</t>
  </si>
  <si>
    <t>знает предметы неживой природы (вода, песок, камень):</t>
  </si>
  <si>
    <t>знает</t>
  </si>
  <si>
    <t>знает частично</t>
  </si>
  <si>
    <t>пытается узнать</t>
  </si>
  <si>
    <t>наблюдает за цветущим растением и называет его части:</t>
  </si>
  <si>
    <t>с интересом наблюдает за растением, показывает части</t>
  </si>
  <si>
    <t>наблюдает, но не показывает части</t>
  </si>
  <si>
    <t>не наблюдает за растенем, но показвает его части</t>
  </si>
  <si>
    <t>узнает и называет некоторые овощи и фрукты или их рисунки:</t>
  </si>
  <si>
    <t>узнает и называет</t>
  </si>
  <si>
    <t>узнает, но не называет</t>
  </si>
  <si>
    <t>не узанет, не пытается их называть</t>
  </si>
  <si>
    <t>интересуется животными, птицами ближайшего окружения, показывает части их тела, подражает голоса, повторяет движения в играх:</t>
  </si>
  <si>
    <t>проявляет интерес, показывает части тела, подражает им</t>
  </si>
  <si>
    <t>проявляет интерес, но не показывает части тела, повторяет движения в играх</t>
  </si>
  <si>
    <t>пытается подражать голосам, повторять движения</t>
  </si>
  <si>
    <t>любит растения и животных, проявляет заботу о них:</t>
  </si>
  <si>
    <t>проявляет интерес, пытается накормить животных</t>
  </si>
  <si>
    <t>пытается проявить заботу</t>
  </si>
  <si>
    <t>понимает значение слов «можно»,  «нельзя», «опасно»:</t>
  </si>
  <si>
    <t>понимает</t>
  </si>
  <si>
    <t>понимает не полностью</t>
  </si>
  <si>
    <t>не понимает</t>
  </si>
  <si>
    <t>соблюдает элементарные правила безопасного поведения на прогулке:</t>
  </si>
  <si>
    <t>соблюдает правила</t>
  </si>
  <si>
    <t>соблюдает частично</t>
  </si>
  <si>
    <t>пытается соблюдать правила</t>
  </si>
  <si>
    <t>ходит в разные стороны и в заданном направлении по кругу, с разным положением рук:</t>
  </si>
  <si>
    <t>ходит, держа руки в разных положениях</t>
  </si>
  <si>
    <t>не обращает внимание на положение рук во время ходьбы</t>
  </si>
  <si>
    <t>пытается ходить, держа руки в разных положениях</t>
  </si>
  <si>
    <t>ходит подгруппами и всей группой с изменением темпа:</t>
  </si>
  <si>
    <t>ходит с изменением темпа</t>
  </si>
  <si>
    <t>при ходбье меняет тепм частично</t>
  </si>
  <si>
    <t>не пытается менять темп при ходьбе</t>
  </si>
  <si>
    <t>ходит с остановкой по сигналу:</t>
  </si>
  <si>
    <t>ходит по сигналу</t>
  </si>
  <si>
    <t>при ходьбе не обращает внимание на сигнал</t>
  </si>
  <si>
    <t>не пытается ходить по сигналу</t>
  </si>
  <si>
    <t>сохраняет равновесие при ходьбе:</t>
  </si>
  <si>
    <t>сохраняет равновесие</t>
  </si>
  <si>
    <t>сохраняет равновесие частично</t>
  </si>
  <si>
    <t>не сохраняет равновесие</t>
  </si>
  <si>
    <t>ползает по ограниченной плоскости, под различные предметы:</t>
  </si>
  <si>
    <t>умеет ползать</t>
  </si>
  <si>
    <t>ползает только органиченной поверхности</t>
  </si>
  <si>
    <t>не пытается ползать</t>
  </si>
  <si>
    <t>выполняет вместе со взрослыми физические упражнения:</t>
  </si>
  <si>
    <t>выполняет упражнения</t>
  </si>
  <si>
    <t>не проявляет интерес при выполнении упражнений</t>
  </si>
  <si>
    <t>знает технику выполнения спортивных упражнений:</t>
  </si>
  <si>
    <t>знает технику выполнения</t>
  </si>
  <si>
    <t>не обращает внимание не технику выполнения</t>
  </si>
  <si>
    <t>пытается сболюдать технику выполнения</t>
  </si>
  <si>
    <t>катает санки за веревочку, игрушки на санках:</t>
  </si>
  <si>
    <t>выполняет эти действия</t>
  </si>
  <si>
    <t>проявялет интерес к данным действиям</t>
  </si>
  <si>
    <t>пытается катать санки и игрушки на санках</t>
  </si>
  <si>
    <t>бросает мяч в цель:</t>
  </si>
  <si>
    <t>бросает мяч в цель</t>
  </si>
  <si>
    <t>попадает в цель</t>
  </si>
  <si>
    <t>не умеет бросать</t>
  </si>
  <si>
    <t>прокатывает мяч под различные предметы, катает его друг другу:</t>
  </si>
  <si>
    <t>прокатывает мяч</t>
  </si>
  <si>
    <t>проявляет интерес при прокатывании мяча</t>
  </si>
  <si>
    <t>не старается прокатывать мяч</t>
  </si>
  <si>
    <t>владеет первоначальными навыками личной гигиены:</t>
  </si>
  <si>
    <t>соблюдает чистоту</t>
  </si>
  <si>
    <t>не владеет навыками</t>
  </si>
  <si>
    <t>проявляет положительный настрой при проведении закаливающих мероприятий:</t>
  </si>
  <si>
    <t>проявляет интерес к закаливающим мероприятиям</t>
  </si>
  <si>
    <t>знает закаливающие мероприятия</t>
  </si>
  <si>
    <t>стремится к позитивному настроению</t>
  </si>
  <si>
    <t>играет в подвижные игры с удовольствием:</t>
  </si>
  <si>
    <t>проявляет интерес к подвижным играм</t>
  </si>
  <si>
    <t>не принимает участие в играх</t>
  </si>
  <si>
    <t>проявляет положительные эмоции к двигательной активности:</t>
  </si>
  <si>
    <t>выполняет двигательную активность</t>
  </si>
  <si>
    <t>проявляет интерес к двигательной активности</t>
  </si>
  <si>
    <t>не проявляет интерес к двигательной активности</t>
  </si>
  <si>
    <t>самостоятельно выполняет ранее освоенные движения:</t>
  </si>
  <si>
    <t>проявляет самостоятельность в выполнении движений</t>
  </si>
  <si>
    <t>выполняет движения без интереса</t>
  </si>
  <si>
    <t>стремится к выполнению движений</t>
  </si>
  <si>
    <t>самостоятельно моет лицо, руки:</t>
  </si>
  <si>
    <t>проявляет активность</t>
  </si>
  <si>
    <t>правильно умывается</t>
  </si>
  <si>
    <t>пытается умыться самостоятельно</t>
  </si>
  <si>
    <t>использует индивидуальные предметы:</t>
  </si>
  <si>
    <t>умеет использовать</t>
  </si>
  <si>
    <t>знает индивидуальные предметы</t>
  </si>
  <si>
    <t>не всегда использует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</si>
  <si>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</si>
  <si>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</si>
  <si>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</si>
  <si>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</si>
  <si>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знает элементарные навыки поведения за столом:</t>
  </si>
  <si>
    <t>владеет элементарными навыками поведения за столом</t>
  </si>
  <si>
    <t>знает элементарные навыки поведения за столом</t>
  </si>
  <si>
    <t>пытается соблюдать элементарные навыки поведения за столом</t>
  </si>
  <si>
    <t>слушает и понимает речь взрослых:</t>
  </si>
  <si>
    <t>слушает и понимает</t>
  </si>
  <si>
    <t>слушает без интереса</t>
  </si>
  <si>
    <t>слушает, но не понимает</t>
  </si>
  <si>
    <t>произносит отчетливо отдельные гласные и согласные звуки, звукоподражания:</t>
  </si>
  <si>
    <t>произносит отчетливо</t>
  </si>
  <si>
    <t>не может призносить отчетливо</t>
  </si>
  <si>
    <t>произносит правильно слова и простые фразы (2-4 слова):</t>
  </si>
  <si>
    <t>пытается произносить правильно</t>
  </si>
  <si>
    <t>не может произносить правильно</t>
  </si>
  <si>
    <t>называет слова, обозначающие названия игрушек, одежды, обуви, посуды, мебели, фруктов, домашних животных и их детенышей, транспортных средств и предметов личной гигиены:</t>
  </si>
  <si>
    <t>называет названия</t>
  </si>
  <si>
    <t>пытается назвывать названия</t>
  </si>
  <si>
    <t>не может называть названия</t>
  </si>
  <si>
    <t>знает и называет слова, обозначающие трудовое действие (мыть, поливать, наливать), действия, противоположные по значению (открывать-закрывать, надевать-снимать, брать-отдать), действия, характеризующие отношения людей (обнимать, помогать), их настроение (радоваться, смеяться, обижаться:</t>
  </si>
  <si>
    <t>знает некоторые из них</t>
  </si>
  <si>
    <t>не знает</t>
  </si>
  <si>
    <t>использует в речи существительные, глаголы и прилагательные для описания предметов:</t>
  </si>
  <si>
    <t>использует</t>
  </si>
  <si>
    <t>использует частично</t>
  </si>
  <si>
    <t>проявляет интерес к ценностям казахского народа:</t>
  </si>
  <si>
    <t>самостоятельно использует освоенные слова в устной речи:</t>
  </si>
  <si>
    <t>не использует</t>
  </si>
  <si>
    <t>понимает речь взрослых, выражает свое мнение:</t>
  </si>
  <si>
    <t>понимает, выражает свое мнение</t>
  </si>
  <si>
    <t>понимает, но не может выразить свое мнение</t>
  </si>
  <si>
    <t>слушает небольшие рассказы без наглядного сопровождения, отвечает на простые вопросы:</t>
  </si>
  <si>
    <t>слушает, отвечает на простые вопросы</t>
  </si>
  <si>
    <t>слушает без интереса, отвечает на некоторые вопросы</t>
  </si>
  <si>
    <t>слушает, но не может ответить на вопросы</t>
  </si>
  <si>
    <t>рассматривает картинки в книге, отвечает на вопросы по их содержанию:</t>
  </si>
  <si>
    <t>рассматривает картинки, правильно отвечает на воарсы</t>
  </si>
  <si>
    <t>проявляет интерес к картинкам, отвечает на вопросы частично</t>
  </si>
  <si>
    <t>рассматривает картинки, но на поставленные вопросы не может дать ответы</t>
  </si>
  <si>
    <t>обыгрывает действия (движения) персонажей:</t>
  </si>
  <si>
    <t>повторяет действия</t>
  </si>
  <si>
    <t>частично повторяет действия</t>
  </si>
  <si>
    <t>пытается повторить действия в игре</t>
  </si>
  <si>
    <t>выполняет артикуляционную гимнастику:</t>
  </si>
  <si>
    <t>выполняет правильно</t>
  </si>
  <si>
    <t>пытается выполнять правильно</t>
  </si>
  <si>
    <t>выполняет неправильно</t>
  </si>
  <si>
    <t>эмоционально воспринимает художественные произведения:</t>
  </si>
  <si>
    <t>произведения воспринимает эмоционально</t>
  </si>
  <si>
    <t>вопринимает произведения без эмоций</t>
  </si>
  <si>
    <t>не придает значения  произведениям</t>
  </si>
  <si>
    <t>слушает колыбельные, народные песни, сказки:</t>
  </si>
  <si>
    <t>слушает</t>
  </si>
  <si>
    <t>слушает некоторые из них</t>
  </si>
  <si>
    <t>договаривает отдельные слова, фразы в знакомых произведениях:</t>
  </si>
  <si>
    <t>договаривает отдельные слова</t>
  </si>
  <si>
    <t>договаривает не все слова</t>
  </si>
  <si>
    <t>пытается договаривать отдельные слова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</si>
  <si>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</si>
  <si>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иллюстраций:</t>
  </si>
  <si>
    <t>рассматривает иллюстрации, правильно отвечает на вопросы</t>
  </si>
  <si>
    <t>проявляет интерес к иллюстациям, отвечает правильно на некоторые вопросы</t>
  </si>
  <si>
    <t>рассматривает иллюстрации, но не отвечает на вопросы</t>
  </si>
  <si>
    <t>передает в играх образы персонажей:</t>
  </si>
  <si>
    <t>передает в играх образы персонажей</t>
  </si>
  <si>
    <t>повторяет действия персонажей</t>
  </si>
  <si>
    <t>не может полностью передать в играх образы персонажей</t>
  </si>
  <si>
    <t>повторяет текст стихотворений полностью с помощью педагога: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</si>
  <si>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</si>
  <si>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</si>
  <si>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</si>
  <si>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прямые и замкнутые округлые линии:</t>
  </si>
  <si>
    <t>держит правильно карандаш, проводит линии</t>
  </si>
  <si>
    <t>держит правильно карандаш, не может проводить линии</t>
  </si>
  <si>
    <t>не умеет держать правильно карандаш, но проводит линии</t>
  </si>
  <si>
    <t>различает цвета и правильно называет их:</t>
  </si>
  <si>
    <t>различает цвета и правильно их называет</t>
  </si>
  <si>
    <t>различает цвета, но не может их правильно назвать</t>
  </si>
  <si>
    <t>не различает цвета</t>
  </si>
  <si>
    <t>радуется своим рисункам, называет то, что на них изображено: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</si>
  <si>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</si>
  <si>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</si>
  <si>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</si>
  <si>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владеет пространственной ориентировкой на листе бумаги:</t>
  </si>
  <si>
    <t>ориентируется</t>
  </si>
  <si>
    <t>ориентируется частично</t>
  </si>
  <si>
    <t>не ориентируется</t>
  </si>
  <si>
    <t>рисует линии, мазки красками на листе бумаги:</t>
  </si>
  <si>
    <t>рисует</t>
  </si>
  <si>
    <t>рисует частично</t>
  </si>
  <si>
    <t>не рисует</t>
  </si>
  <si>
    <t>изображает предметы, похожие на круглые, длинные формы:</t>
  </si>
  <si>
    <t>изображает предметы с радостью</t>
  </si>
  <si>
    <t>изображает некотрорые из них</t>
  </si>
  <si>
    <t>пытается изобразить предметы</t>
  </si>
  <si>
    <t>знает свойства бумаги:</t>
  </si>
  <si>
    <t>владеет начальной техникой рисования на бумаге и песке:</t>
  </si>
  <si>
    <t>владеет некоторыми из них</t>
  </si>
  <si>
    <t>не пытается овладеть</t>
  </si>
  <si>
    <t>знает свойства глины, пластилина:</t>
  </si>
  <si>
    <t>знает некоторые свойства</t>
  </si>
  <si>
    <t>ходит обычно, на носках, с высоким подниманием колен:</t>
  </si>
  <si>
    <t>ходит частично</t>
  </si>
  <si>
    <t>пытается ходить правильно</t>
  </si>
  <si>
    <t>ходит с выполнением заданий: взявшись за руки, в положении полусидя обходя предметы:</t>
  </si>
  <si>
    <t>владеет видами ходьбы</t>
  </si>
  <si>
    <t>ходит правильно</t>
  </si>
  <si>
    <t>не умеет ходить</t>
  </si>
  <si>
    <t>поддерживает равновесие в ходьбе:</t>
  </si>
  <si>
    <t>поддерживает равновесие</t>
  </si>
  <si>
    <t>поддерживает равновесие частично</t>
  </si>
  <si>
    <t>не может поддерживать равновесие</t>
  </si>
  <si>
    <t>бегает обычно, на носках, в разных направлениях:</t>
  </si>
  <si>
    <t>бегает</t>
  </si>
  <si>
    <t>пытается бегать правильно</t>
  </si>
  <si>
    <t>не обращает внимание на задания при беге</t>
  </si>
  <si>
    <t>прыгает на месте на двух ногах, с продвижением вперед, с высоты и в длину:</t>
  </si>
  <si>
    <t>прыгает по указанию</t>
  </si>
  <si>
    <t>пытается прыгат правильно</t>
  </si>
  <si>
    <t>владеет некоторыми видами прыжков</t>
  </si>
  <si>
    <t>бросает предметы правой и левой рукой, в горизонтальную и вертикальную цели:</t>
  </si>
  <si>
    <t>бросает предметы</t>
  </si>
  <si>
    <t>проявляет интерес при бросании</t>
  </si>
  <si>
    <t>не умеет бросать предметы</t>
  </si>
  <si>
    <t>бросает мяч вверх-вниз, ловит:</t>
  </si>
  <si>
    <t>бросает, ловит</t>
  </si>
  <si>
    <t>бросает, но не может ловить</t>
  </si>
  <si>
    <t>не пытается бросать и ловить</t>
  </si>
  <si>
    <t>ползает между предметами, лазает по гимнастической стенке и спускается с нее:</t>
  </si>
  <si>
    <t>ползает, лазает</t>
  </si>
  <si>
    <t xml:space="preserve">пытается ползать между предметами, лазать и спускаться с них </t>
  </si>
  <si>
    <t>не может выполнить эти действия</t>
  </si>
  <si>
    <t>перестраивается в колонну по одному, в круг, находит свое место в строю:</t>
  </si>
  <si>
    <t>может выполнять эти действия</t>
  </si>
  <si>
    <t>выполняет частично</t>
  </si>
  <si>
    <t>не может выполнять эти действия</t>
  </si>
  <si>
    <t>соблюдает последовательность выполнения общеразвивающих упражнений:</t>
  </si>
  <si>
    <t>выполняет упражнения последовательно</t>
  </si>
  <si>
    <t>пытается соблюдать последовательность выполнения упражнений</t>
  </si>
  <si>
    <t>не соблюдает последовательность выполнения упражнений</t>
  </si>
  <si>
    <t>играет увлеченно в подвижные игры:</t>
  </si>
  <si>
    <t>играет без интереса</t>
  </si>
  <si>
    <t>знает необходимость соблюдения ежедневных гигиенических навыков:</t>
  </si>
  <si>
    <t>соблюдает навыки</t>
  </si>
  <si>
    <t>владеет навками</t>
  </si>
  <si>
    <t>пытается соблюдать навыки</t>
  </si>
  <si>
    <t>обладает начальными навыками самообслуживания:</t>
  </si>
  <si>
    <t>владеет навками самообслуживания</t>
  </si>
  <si>
    <t>владеет некоторыми навыками</t>
  </si>
  <si>
    <t>имеет представления о здоровом образе жизни:</t>
  </si>
  <si>
    <t>имеет представление</t>
  </si>
  <si>
    <t>имеет частичное представление</t>
  </si>
  <si>
    <t>не владеет представлениями</t>
  </si>
  <si>
    <t>владеет навыками культурного поведения за столом:</t>
  </si>
  <si>
    <t>владеет некоторыми</t>
  </si>
  <si>
    <t>пытается овладеть</t>
  </si>
  <si>
    <t>участвует в совместных подвижных играх:</t>
  </si>
  <si>
    <t>принимает участие</t>
  </si>
  <si>
    <t>принимает участие неохотно</t>
  </si>
  <si>
    <t>играет один</t>
  </si>
  <si>
    <t>владеет частично</t>
  </si>
  <si>
    <t>произносит четко гласные и некоторые согласные звуки:</t>
  </si>
  <si>
    <t>произносит четко</t>
  </si>
  <si>
    <t>не произносит четко</t>
  </si>
  <si>
    <t>имеет правильный темп речи:</t>
  </si>
  <si>
    <t>говорит правильно</t>
  </si>
  <si>
    <t>говорит правильно частично</t>
  </si>
  <si>
    <t>пытается говорить правильно</t>
  </si>
  <si>
    <t>отвечает на различные вопросы, касающиеся окружающей среды:</t>
  </si>
  <si>
    <t>отвечает на вопросы</t>
  </si>
  <si>
    <t>отвечает на некоторые из них</t>
  </si>
  <si>
    <t>не отвечает на вопросы</t>
  </si>
  <si>
    <t>использует нужные слова и фразы:</t>
  </si>
  <si>
    <t>согласовывает слова в роде, числе, падеже:</t>
  </si>
  <si>
    <t>согласовывает</t>
  </si>
  <si>
    <t>согласовывает некоторые</t>
  </si>
  <si>
    <t>не согласовывает</t>
  </si>
  <si>
    <t>употребляет существительные вместе со вспомогательными словами, такими как над, под, за, рядом:</t>
  </si>
  <si>
    <t>применяет часто</t>
  </si>
  <si>
    <t>применяет редко</t>
  </si>
  <si>
    <t>пытается применять</t>
  </si>
  <si>
    <t>слушает и понимает речь взрослых, выражает свое мнение</t>
  </si>
  <si>
    <t>слушает и понимает речь взрослых, пытается выразить свое мнение</t>
  </si>
  <si>
    <t>слушает, частично понимает речь взрослых, не может выразить свое мнение</t>
  </si>
  <si>
    <t>общаются друг с другом, со взрослыми:</t>
  </si>
  <si>
    <t>общаетсяво всеми</t>
  </si>
  <si>
    <t>общается только со сверстниками</t>
  </si>
  <si>
    <t>пытается общаться</t>
  </si>
  <si>
    <t>рассказывает о том, что слышал, видел, что делал сам:</t>
  </si>
  <si>
    <t>рассказывает</t>
  </si>
  <si>
    <t>пытается рассказать</t>
  </si>
  <si>
    <t>не рассказывает</t>
  </si>
  <si>
    <t>рассматривает картинки в книгах самостоятельно, вместе с другими детьми высказывает свои мысли по увиденным картинкам:</t>
  </si>
  <si>
    <t>рассматривает картинки и высказывает свое мнение</t>
  </si>
  <si>
    <t>рассматривает картинки, но не высказывает свое мнение</t>
  </si>
  <si>
    <t>пытается рассматривать и высказывать</t>
  </si>
  <si>
    <t>слушает и понимает содержание литературных произведений:</t>
  </si>
  <si>
    <t>слушает, понимает частично</t>
  </si>
  <si>
    <t>передает ритм и выразительность голоса героев литературного произведения, подражает им:</t>
  </si>
  <si>
    <t>передает ритм и выразительность голоса, подражает им</t>
  </si>
  <si>
    <t>подражает, передает ритм голоса частично</t>
  </si>
  <si>
    <t>подражает, пытается передать ритм голоса</t>
  </si>
  <si>
    <t>эмоционально воспринимает сюжет, сопереживает героям:</t>
  </si>
  <si>
    <t>эмоционально воспринимает сюжет, сопереживает героям</t>
  </si>
  <si>
    <t>воспринимает не все сюжеты</t>
  </si>
  <si>
    <t>пытается сопереживать героям</t>
  </si>
  <si>
    <t>обыгрывает вместе со взрослыми сказки, простые сценки:</t>
  </si>
  <si>
    <t>обыгрывает с интересом</t>
  </si>
  <si>
    <t>обыгрывает без интереса</t>
  </si>
  <si>
    <t>не обыгрывает</t>
  </si>
  <si>
    <t>обыгрывает роли знакомых персонаже во время свободной игры:</t>
  </si>
  <si>
    <t>обыгрывает</t>
  </si>
  <si>
    <t>пытается обыгрывать</t>
  </si>
  <si>
    <t>не может обыграть</t>
  </si>
  <si>
    <t>пересказывает интересные отрывки, слова и простые фразы из прочитанного произведения:</t>
  </si>
  <si>
    <t>пересказывает</t>
  </si>
  <si>
    <t>пытается пересказывать</t>
  </si>
  <si>
    <t>не может пересказать</t>
  </si>
  <si>
    <t>наизусть и выразительно произносит стихотворения, потешки: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</si>
  <si>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</si>
  <si>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</si>
  <si>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</si>
  <si>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 специфические звуки казахского языка:</t>
  </si>
  <si>
    <t>произносит правильно частично</t>
  </si>
  <si>
    <t>внимательно слушает, называет и запоминает слова:</t>
  </si>
  <si>
    <t>слушает, называет и запоминает</t>
  </si>
  <si>
    <t>слушает, называет, но не запоминает</t>
  </si>
  <si>
    <t>слушает, не называет и не запоминает</t>
  </si>
  <si>
    <t>понимает значение слов, применяемых в повседневной жизни, и правильно их произносит:</t>
  </si>
  <si>
    <t>понимает значение слов и правильно их произносит</t>
  </si>
  <si>
    <t>понимает значение некоторых слов, пытается правильно их произносит</t>
  </si>
  <si>
    <t>понимает значение слов, но не произносит их</t>
  </si>
  <si>
    <t>понимает значение словосочетаний:</t>
  </si>
  <si>
    <t>понмает частично</t>
  </si>
  <si>
    <t>составляет простые предложения:</t>
  </si>
  <si>
    <t>составляет с интересом</t>
  </si>
  <si>
    <t>составляет без интереса</t>
  </si>
  <si>
    <t>не умеет составлять</t>
  </si>
  <si>
    <t>слушает короткие стихотворения и потешки, рассказывает их наизусть:</t>
  </si>
  <si>
    <t>слушает и рассказывает наизусть</t>
  </si>
  <si>
    <t>пытается рассказывать наизусть</t>
  </si>
  <si>
    <t>не рассказывает наизусть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</si>
  <si>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</si>
  <si>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</si>
  <si>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</si>
  <si>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</si>
  <si>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владеет начальными навыками техники рисования:</t>
  </si>
  <si>
    <t>использует последовательно линии, штрихи, пятна, краски:</t>
  </si>
  <si>
    <t>использует некоторые</t>
  </si>
  <si>
    <t>называет правильно основные цвета:</t>
  </si>
  <si>
    <t>правильно называет</t>
  </si>
  <si>
    <t>называет некоторые</t>
  </si>
  <si>
    <t>не может назвать полностью</t>
  </si>
  <si>
    <t>составляет простые сюжетные композиции:</t>
  </si>
  <si>
    <t>составляет</t>
  </si>
  <si>
    <t>пытается составить</t>
  </si>
  <si>
    <t>не может составить</t>
  </si>
  <si>
    <t>размещает изображение на листе бумаги целиком:</t>
  </si>
  <si>
    <t>размещает</t>
  </si>
  <si>
    <t>размещает только некоторые</t>
  </si>
  <si>
    <t>пытается разместитьт</t>
  </si>
  <si>
    <t>владеет начальными навыками рисования форм:</t>
  </si>
  <si>
    <t>владеет навыками частично</t>
  </si>
  <si>
    <t>пытается применять приобретенные навыки</t>
  </si>
  <si>
    <t>интересуется нетрадиционной техникой рисования:</t>
  </si>
  <si>
    <t>применяет нетрадиционную технику рисования</t>
  </si>
  <si>
    <t>проявляет аккуратность в рисовании, соблюдает безопасное поведение при рисовании:</t>
  </si>
  <si>
    <t>рисует аккуратно, сохраняет безопасность</t>
  </si>
  <si>
    <t>пытается рисовать аккуратно</t>
  </si>
  <si>
    <t>старается быть аккуратным, частично сохраняет безопасность</t>
  </si>
  <si>
    <t>увлекается лепкой предметов:</t>
  </si>
  <si>
    <t>лепит с интересом</t>
  </si>
  <si>
    <t>интересуется частично</t>
  </si>
  <si>
    <t>не проявляет интерес к лепке</t>
  </si>
  <si>
    <t>знает некоторые свойства глины и пластилина:</t>
  </si>
  <si>
    <t xml:space="preserve"> выполняет просьбы:</t>
  </si>
  <si>
    <t xml:space="preserve"> скатывает пластилин, глину между ладонями: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</si>
  <si>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</si>
  <si>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</si>
  <si>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</si>
  <si>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</si>
  <si>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</si>
  <si>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 xml:space="preserve">                   Развитие познавательных и интеллектуальных навыков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</si>
  <si>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</si>
  <si>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</si>
  <si>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</si>
  <si>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</si>
  <si>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</si>
  <si>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художественная литература</t>
  </si>
  <si>
    <t xml:space="preserve"> 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</si>
  <si>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</si>
  <si>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</si>
  <si>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</si>
  <si>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</si>
  <si>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</si>
  <si>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</si>
  <si>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</si>
  <si>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</si>
  <si>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</si>
  <si>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2-П.5</t>
  </si>
  <si>
    <t>2-П.6</t>
  </si>
  <si>
    <t>2-П.7</t>
  </si>
  <si>
    <t>2-П.8</t>
  </si>
  <si>
    <t>2-П.9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</si>
  <si>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</si>
  <si>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</si>
  <si>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</si>
  <si>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</si>
  <si>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</si>
  <si>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</si>
  <si>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</si>
  <si>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</si>
  <si>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</si>
  <si>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</si>
  <si>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</si>
  <si>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2-Т.21</t>
  </si>
  <si>
    <t>2-Т.22</t>
  </si>
  <si>
    <t>2-Т.23</t>
  </si>
  <si>
    <t>2-Т.24</t>
  </si>
  <si>
    <t>2-Т.25</t>
  </si>
  <si>
    <t>2-Т.26</t>
  </si>
  <si>
    <t>2-Т.27</t>
  </si>
  <si>
    <t>2-Т.28</t>
  </si>
  <si>
    <t>2-Т.29</t>
  </si>
  <si>
    <t>2-Т.30</t>
  </si>
  <si>
    <t>2-Т.31</t>
  </si>
  <si>
    <t>2-Т.32</t>
  </si>
  <si>
    <t>2-Т.33</t>
  </si>
  <si>
    <t>2-Т.34</t>
  </si>
  <si>
    <t>2-Т.35</t>
  </si>
  <si>
    <t>2-Т.36</t>
  </si>
  <si>
    <t>2-Т.37</t>
  </si>
  <si>
    <t>2-С.1</t>
  </si>
  <si>
    <t>2-С.2</t>
  </si>
  <si>
    <t>2-С.3</t>
  </si>
  <si>
    <t>2-С.4</t>
  </si>
  <si>
    <t>2-С.5</t>
  </si>
  <si>
    <t>2-С.6</t>
  </si>
  <si>
    <t>2-С.7</t>
  </si>
  <si>
    <t>2-С.8</t>
  </si>
  <si>
    <t>2-С.9</t>
  </si>
  <si>
    <t>2-С.10</t>
  </si>
  <si>
    <t>2-С.11</t>
  </si>
  <si>
    <t>2-С.12</t>
  </si>
  <si>
    <t>2-С.13</t>
  </si>
  <si>
    <t>2-С.14</t>
  </si>
  <si>
    <t>2-С.15</t>
  </si>
  <si>
    <t>2-С.16</t>
  </si>
  <si>
    <t>2-С.17</t>
  </si>
  <si>
    <t>2-С.18</t>
  </si>
  <si>
    <t>2-С.19</t>
  </si>
  <si>
    <t>2-С.20</t>
  </si>
  <si>
    <t>3-С.1</t>
  </si>
  <si>
    <t>3-С.2</t>
  </si>
  <si>
    <t>3-С.3</t>
  </si>
  <si>
    <t>3-С.4</t>
  </si>
  <si>
    <t>3-С.5</t>
  </si>
  <si>
    <t>3-С.6</t>
  </si>
  <si>
    <t>3-С.7</t>
  </si>
  <si>
    <t>3-С.8</t>
  </si>
  <si>
    <t>3-С.9</t>
  </si>
  <si>
    <t>3-С.10</t>
  </si>
  <si>
    <t>3-С.11</t>
  </si>
  <si>
    <t>3-С.12</t>
  </si>
  <si>
    <t>3-С.13</t>
  </si>
  <si>
    <t>3-С.14</t>
  </si>
  <si>
    <t>3-С.15</t>
  </si>
  <si>
    <t>3-С.16</t>
  </si>
  <si>
    <t>3-С.17</t>
  </si>
  <si>
    <t>3-С.18</t>
  </si>
  <si>
    <t>3-С.19</t>
  </si>
  <si>
    <t>3-С.20</t>
  </si>
  <si>
    <t>3-С.21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</si>
  <si>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</si>
  <si>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</si>
  <si>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</si>
  <si>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</si>
  <si>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</si>
  <si>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</si>
  <si>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</si>
  <si>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</si>
  <si>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</si>
  <si>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</si>
  <si>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</si>
  <si>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</si>
  <si>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</si>
  <si>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</si>
  <si>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</si>
  <si>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3-Т.26</t>
  </si>
  <si>
    <t>3-Т.27</t>
  </si>
  <si>
    <t>3-Т.28</t>
  </si>
  <si>
    <t>3-Т.29</t>
  </si>
  <si>
    <t>3-Т.30</t>
  </si>
  <si>
    <t>3-Т.31</t>
  </si>
  <si>
    <t>3-Т.32</t>
  </si>
  <si>
    <t>3-Т.33</t>
  </si>
  <si>
    <t>3-Т.34</t>
  </si>
  <si>
    <t>3-Т.35</t>
  </si>
  <si>
    <t>3-Т.36</t>
  </si>
  <si>
    <t>3-Т.37</t>
  </si>
  <si>
    <t>3-Т.38</t>
  </si>
  <si>
    <t>3-Т.39</t>
  </si>
  <si>
    <t>3-Т.40</t>
  </si>
  <si>
    <t>3-Т.41</t>
  </si>
  <si>
    <t>3-Т.42</t>
  </si>
  <si>
    <t>3-Т.43</t>
  </si>
  <si>
    <t>3-Т.44</t>
  </si>
  <si>
    <t>3-Т.45</t>
  </si>
  <si>
    <t>3-П.1</t>
  </si>
  <si>
    <t>3-П.2</t>
  </si>
  <si>
    <t>3-П.3</t>
  </si>
  <si>
    <t>3-П.4</t>
  </si>
  <si>
    <t>3-П.5</t>
  </si>
  <si>
    <t>3-П.6</t>
  </si>
  <si>
    <t>3-П.7</t>
  </si>
  <si>
    <t>3-П.8</t>
  </si>
  <si>
    <t>3-П.9</t>
  </si>
  <si>
    <t xml:space="preserve">                          Лист наблюдения для средней группы (дети 3-х лет)</t>
  </si>
  <si>
    <t>Казахский язык</t>
  </si>
  <si>
    <t xml:space="preserve">                    Развитие познавательных и интеллектуальных навыков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</si>
  <si>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</si>
  <si>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</si>
  <si>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</si>
  <si>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</si>
  <si>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</si>
  <si>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</si>
  <si>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</si>
  <si>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</si>
  <si>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</si>
  <si>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</si>
  <si>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</si>
  <si>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</si>
  <si>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</si>
  <si>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</si>
  <si>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</si>
  <si>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</si>
  <si>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</si>
  <si>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</si>
  <si>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</si>
  <si>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</si>
  <si>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</si>
  <si>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</si>
  <si>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</si>
  <si>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</si>
  <si>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</si>
  <si>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</si>
  <si>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</si>
  <si>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</si>
  <si>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</si>
  <si>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</si>
  <si>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</si>
  <si>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</si>
  <si>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</si>
  <si>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</si>
  <si>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</si>
  <si>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</si>
  <si>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</si>
  <si>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</si>
  <si>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</si>
  <si>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</si>
  <si>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</si>
  <si>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</si>
  <si>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</si>
  <si>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</si>
  <si>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</si>
  <si>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</si>
  <si>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</si>
  <si>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</si>
  <si>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</si>
  <si>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</si>
  <si>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</si>
  <si>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</si>
  <si>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</si>
  <si>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</si>
  <si>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</si>
  <si>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</si>
  <si>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</si>
  <si>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</si>
  <si>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</si>
  <si>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</si>
  <si>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</si>
  <si>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</si>
  <si>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</si>
  <si>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</si>
  <si>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</si>
  <si>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</si>
  <si>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</si>
  <si>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</si>
  <si>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</si>
  <si>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</si>
  <si>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</si>
  <si>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</si>
  <si>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</si>
  <si>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</si>
  <si>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</si>
  <si>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</si>
  <si>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</si>
  <si>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</si>
  <si>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</si>
  <si>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</si>
  <si>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</si>
  <si>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</si>
  <si>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</si>
  <si>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</si>
  <si>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</si>
  <si>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</si>
  <si>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</si>
  <si>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</si>
  <si>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</si>
  <si>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</si>
  <si>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</si>
  <si>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</si>
  <si>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</si>
  <si>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</si>
  <si>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</si>
  <si>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</si>
  <si>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</si>
  <si>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</si>
  <si>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</si>
  <si>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</si>
  <si>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</si>
  <si>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</si>
  <si>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</si>
  <si>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</si>
  <si>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</si>
  <si>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</si>
  <si>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t xml:space="preserve">                 Развитие познавательных и интеллектуальных навыков 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</si>
  <si>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</si>
  <si>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</si>
  <si>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</si>
  <si>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</si>
  <si>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</si>
  <si>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</si>
  <si>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</si>
  <si>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</si>
  <si>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</si>
  <si>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</si>
  <si>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</si>
  <si>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</si>
  <si>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</si>
  <si>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</si>
  <si>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</si>
  <si>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</si>
  <si>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</si>
  <si>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</si>
  <si>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</si>
  <si>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</si>
  <si>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</si>
  <si>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</si>
  <si>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</si>
  <si>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</si>
  <si>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</si>
  <si>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</si>
  <si>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</si>
  <si>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</si>
  <si>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</si>
  <si>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</si>
  <si>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</si>
  <si>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</si>
  <si>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</si>
  <si>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</si>
  <si>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</si>
  <si>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</si>
  <si>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</si>
  <si>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</si>
  <si>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</si>
  <si>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</si>
  <si>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</si>
  <si>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</si>
  <si>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</si>
  <si>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</si>
  <si>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</si>
  <si>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</si>
  <si>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</si>
  <si>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</si>
  <si>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</si>
  <si>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</si>
  <si>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</si>
  <si>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</si>
  <si>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</si>
  <si>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</si>
  <si>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</si>
  <si>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</si>
  <si>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</si>
  <si>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</si>
  <si>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</si>
  <si>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</si>
  <si>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</si>
  <si>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</si>
  <si>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</si>
  <si>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</si>
  <si>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</si>
  <si>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</si>
  <si>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</si>
  <si>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</si>
  <si>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</si>
  <si>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</si>
  <si>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</si>
  <si>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</si>
  <si>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</si>
  <si>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</si>
  <si>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</si>
  <si>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</si>
  <si>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</si>
  <si>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</si>
  <si>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</si>
  <si>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</si>
  <si>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</si>
  <si>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</si>
  <si>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</si>
  <si>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</si>
  <si>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</si>
  <si>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</si>
  <si>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</si>
  <si>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</si>
  <si>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</si>
  <si>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</si>
  <si>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</si>
  <si>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</si>
  <si>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</si>
  <si>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</si>
  <si>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</si>
  <si>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</si>
  <si>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</si>
  <si>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</si>
  <si>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</si>
  <si>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</si>
  <si>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</si>
  <si>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</si>
  <si>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</si>
  <si>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</si>
  <si>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</si>
  <si>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</si>
  <si>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</si>
  <si>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</si>
  <si>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</si>
  <si>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</si>
  <si>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</si>
  <si>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</si>
  <si>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</si>
  <si>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</si>
  <si>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</si>
  <si>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выполняет задания, опираясь на словесную инструкцию и образец:</t>
  </si>
  <si>
    <t>выполняет задания правильно опираясь на образец</t>
  </si>
  <si>
    <t>некоторые из них выполняет с интересом</t>
  </si>
  <si>
    <t>не может выполнить задания</t>
  </si>
  <si>
    <t>владеет навыками координации движений, мелкой моторики рук:</t>
  </si>
  <si>
    <t>хорошо владеет</t>
  </si>
  <si>
    <t>находит предметы по цвету, размеру по указанию взрослых:</t>
  </si>
  <si>
    <t>находит предметы по всем признакам</t>
  </si>
  <si>
    <t>находит только некоторые предметы</t>
  </si>
  <si>
    <t>не может найти предметы по признакам</t>
  </si>
  <si>
    <t>соотносит и отбирает</t>
  </si>
  <si>
    <t>соотносит только по цвету</t>
  </si>
  <si>
    <t>не умеет соотносить</t>
  </si>
  <si>
    <t>владеет сенсомоторной пространственной координацией «глаза – руки»: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</si>
  <si>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</si>
  <si>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</si>
  <si>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</si>
  <si>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</si>
  <si>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понимает слова, обозначающие различные величины предметов, их цвет и форму:</t>
  </si>
  <si>
    <t>понимает частично</t>
  </si>
  <si>
    <t>различает количество предметов (один – много):</t>
  </si>
  <si>
    <t>различает некоторые из них</t>
  </si>
  <si>
    <t>не пытается различать</t>
  </si>
  <si>
    <t>исследует и сравнивает предметы по цвету, объему, форме:</t>
  </si>
  <si>
    <t>исследует и сравнивает</t>
  </si>
  <si>
    <t>исследует не полностью и сравнивает</t>
  </si>
  <si>
    <t>исследует, но не может  сравнивать</t>
  </si>
  <si>
    <t>бегает в строю по одному, по кругу, вокруг предметов:</t>
  </si>
  <si>
    <t>имеет первоначальные навыки работы с глиной и пластилином:</t>
  </si>
  <si>
    <t>не применяет навыки</t>
  </si>
  <si>
    <t>владеет простейшими приемами лепки (отрывать куски от большого кома, соединять их в одно целое, самостоятельно скатывать глину):</t>
  </si>
  <si>
    <t>применяет</t>
  </si>
  <si>
    <t>применяет частично</t>
  </si>
  <si>
    <t>не применяет</t>
  </si>
  <si>
    <t>изучает предметы, которые лепит:</t>
  </si>
  <si>
    <t>изучает</t>
  </si>
  <si>
    <t>изучает некоторые из них</t>
  </si>
  <si>
    <t>не пытается изучать</t>
  </si>
  <si>
    <t>вдавливает пальцем и углубляет верхнюю часть формы, при лепке чашек, тарелок, мисочек:</t>
  </si>
  <si>
    <t>вдавливает пальцем и углубляет</t>
  </si>
  <si>
    <t>не может выполнить</t>
  </si>
  <si>
    <t>ставит готовое изделие на подставку, убирает материал после работы:</t>
  </si>
  <si>
    <t>размещает, убирает</t>
  </si>
  <si>
    <t>размещает, но не убирает</t>
  </si>
  <si>
    <t>не может разместить, но материалы убирает</t>
  </si>
  <si>
    <t>сравнивает формы вылепленных предметов со знакомыми предметами:</t>
  </si>
  <si>
    <t>сравнивает</t>
  </si>
  <si>
    <t>сравнивает иногда</t>
  </si>
  <si>
    <t>не может сравнивать</t>
  </si>
  <si>
    <t>знает элементарные свойства бумаги (сминать, рвать, складывать):</t>
  </si>
  <si>
    <t>не пытается узнать</t>
  </si>
  <si>
    <t>выкладывает изображения и составляет их на фланелеграфе (линиях, квадратах), листе бумаги:</t>
  </si>
  <si>
    <t>выкладывает, составляет</t>
  </si>
  <si>
    <t>выкладывает, пытается составить</t>
  </si>
  <si>
    <t>выкладывает, но не умеет составлять</t>
  </si>
  <si>
    <t>размещает и составляет простые композиции на фланелеграфе:</t>
  </si>
  <si>
    <t>размещает и составляет</t>
  </si>
  <si>
    <t>размещает, частично составляет</t>
  </si>
  <si>
    <t>размещает, но не составляет</t>
  </si>
  <si>
    <t>размещает геометрические фигуры, орнаменты:</t>
  </si>
  <si>
    <t>размещает правильно</t>
  </si>
  <si>
    <t>пытается разместить</t>
  </si>
  <si>
    <t>не может разместить</t>
  </si>
  <si>
    <t>конструирует из строительных материалов и крупных деталей конструкторов:</t>
  </si>
  <si>
    <t>конструирует</t>
  </si>
  <si>
    <t>проявляет интерес к конструированию</t>
  </si>
  <si>
    <t>не пытается конструировать</t>
  </si>
  <si>
    <t>сооружает простейшую конструкцию по образцу:</t>
  </si>
  <si>
    <t>сооружает по образцу</t>
  </si>
  <si>
    <t xml:space="preserve">не обращает внимания на олбразец, но Сооружает </t>
  </si>
  <si>
    <t>не пытается сооружать</t>
  </si>
  <si>
    <t>различает строительные материалы (кубики, кирпичи):</t>
  </si>
  <si>
    <t>не может различить</t>
  </si>
  <si>
    <t>называет простейшие построенные конструкции и играет с ними, используя игрушки:</t>
  </si>
  <si>
    <t>называет и играет</t>
  </si>
  <si>
    <t>называет не полностью, играет</t>
  </si>
  <si>
    <t>называет неправильно, но играет</t>
  </si>
  <si>
    <t>сооружает самостоятельно конструкции:</t>
  </si>
  <si>
    <t>сооружает частично</t>
  </si>
  <si>
    <t>складывает строительные детали в коробку:</t>
  </si>
  <si>
    <t>складывает аккуратно</t>
  </si>
  <si>
    <t>пытается складывать</t>
  </si>
  <si>
    <t>не складывает</t>
  </si>
  <si>
    <t>играет с натуральными материалами (песок, вода, камень):</t>
  </si>
  <si>
    <t>играет с некоторыми из них</t>
  </si>
  <si>
    <t>называет возведенные простые сооружения:</t>
  </si>
  <si>
    <t>называет</t>
  </si>
  <si>
    <t>пытается называть</t>
  </si>
  <si>
    <t>не может называть</t>
  </si>
  <si>
    <t>реагирует эмоционально на музыку:</t>
  </si>
  <si>
    <t>реагирует</t>
  </si>
  <si>
    <t>раегирует частично</t>
  </si>
  <si>
    <t>не реагирует на музыку</t>
  </si>
  <si>
    <t>различает характер музыкальных произведений (медленные и веселые песни):</t>
  </si>
  <si>
    <t>пытается различать</t>
  </si>
  <si>
    <t>различает высокое и низкое звучание колокольчиков, фортепиано:</t>
  </si>
  <si>
    <t>различает частично</t>
  </si>
  <si>
    <t>подпевает отдельные слоги и слова песен, подражая интонации педагога, протяжному звучанию:</t>
  </si>
  <si>
    <t>подражает, подпевает</t>
  </si>
  <si>
    <t>подражает, подпевает некоторые из них</t>
  </si>
  <si>
    <t>пытается подпевать</t>
  </si>
  <si>
    <t>произносит фразы в песне (вместе со взрослыми):</t>
  </si>
  <si>
    <t>произносит внятно</t>
  </si>
  <si>
    <t>пытается произносить</t>
  </si>
  <si>
    <t>различает музыкальные инструменты (барабан, бубен, маракас, асатаяк и др.):</t>
  </si>
  <si>
    <t>различает все инструменты</t>
  </si>
  <si>
    <t>узнает песни, которые слышал ранее:</t>
  </si>
  <si>
    <t>радуется, когда слышит знакомые песни</t>
  </si>
  <si>
    <t>узнает некоторые из них</t>
  </si>
  <si>
    <t>не придает значения</t>
  </si>
  <si>
    <t>повторяет движения, показанные взрослыми (хлопает, топает ногами, вращает кисти рук):</t>
  </si>
  <si>
    <t>повторяет по показу взрослых</t>
  </si>
  <si>
    <t>пытается повторять</t>
  </si>
  <si>
    <t>выполняет движения разных персонажей под музыку (заяц прыгает, птица летает):</t>
  </si>
  <si>
    <t>не выполняет</t>
  </si>
  <si>
    <t>выполняет простые танцевальные движения:</t>
  </si>
  <si>
    <t>откликается на свое имя, узнает себя в зеркале и на фотографиях:</t>
  </si>
  <si>
    <t>узнает своих родителей и других взрослых, ближайшего окружения, называет их имена:</t>
  </si>
  <si>
    <t>знает дом и квартиру, в котором проживает:</t>
  </si>
  <si>
    <t>знает предметы и действия с ними, распознает их по картинке:</t>
  </si>
  <si>
    <t>играет со сверстниками:</t>
  </si>
  <si>
    <t>нравится играть одному</t>
  </si>
  <si>
    <t>пытается играть вместе</t>
  </si>
  <si>
    <t>наблюдает трудовые действия взрослых:</t>
  </si>
  <si>
    <t>наблюдает</t>
  </si>
  <si>
    <t>наблюдает частично</t>
  </si>
  <si>
    <t>не пытается наблюдать</t>
  </si>
  <si>
    <t>проявляет интерес к действиям взрослых:</t>
  </si>
  <si>
    <t>подражает взрослым, выполняя простые бытовые действия:</t>
  </si>
  <si>
    <t>подражает, выполняет действия</t>
  </si>
  <si>
    <t>выполняет действия частично</t>
  </si>
  <si>
    <t>подражает, не проявляет интерес к выполнению действий</t>
  </si>
  <si>
    <t>проявляет сочувствие, заботу о близких:</t>
  </si>
  <si>
    <t>проявляет сочувствие, заботиться</t>
  </si>
  <si>
    <t>проявляет сочувствие, заботу частично</t>
  </si>
  <si>
    <t>не проявляет сочувствие, заботу</t>
  </si>
  <si>
    <t>различает по вкусу, внешнему виду и называет несколько видов овощей и фруктов:</t>
  </si>
  <si>
    <t>различает, называет</t>
  </si>
  <si>
    <t>называет частично</t>
  </si>
  <si>
    <t>различает, но не называет</t>
  </si>
  <si>
    <t>выделяет и называет части тела животных, обращает внимание на их внешний вид и поведение:</t>
  </si>
  <si>
    <t>выделяет, называет, узнает по внешнему виду</t>
  </si>
  <si>
    <t>выделяет, называет, но не обращает внимание на внешний вид</t>
  </si>
  <si>
    <t>выделяет, но не называет</t>
  </si>
  <si>
    <t>узнает и называет домашних птиц:</t>
  </si>
  <si>
    <t>узнает некоторых и называет</t>
  </si>
  <si>
    <t>называет характерные сезонные изменения природы:</t>
  </si>
  <si>
    <t>не пытается называть</t>
  </si>
  <si>
    <t>имеет представление о свойствах природных материалов:</t>
  </si>
  <si>
    <t>знает свойства</t>
  </si>
  <si>
    <t>имеет частичное предстваление</t>
  </si>
  <si>
    <t>проявляет заботу</t>
  </si>
  <si>
    <t>не проявляет заботу</t>
  </si>
  <si>
    <t>играет вместе, дружно с другими детьми, помогают друг другу и вместе радуются успехам:</t>
  </si>
  <si>
    <t xml:space="preserve">играют вместе, помогают друг другу, радуются совместным успехам  </t>
  </si>
  <si>
    <t>не играют вместе, но пытаются помочь друг другу</t>
  </si>
  <si>
    <t>понимает что  «правильно» или  «неправильно»,  «хорошо» или  «плохо»:</t>
  </si>
  <si>
    <t>понимает некоторые из них</t>
  </si>
  <si>
    <t>знает правила безопасного поведения на прогулке и во время игр с водой, песком:</t>
  </si>
  <si>
    <t>иногда сохраняет правила</t>
  </si>
  <si>
    <t>имеет первоначальное представление о транспорте, улице, дороге: знает некоторые виды транспортных средств:</t>
  </si>
  <si>
    <t>знает элементарные правила безопасного поведения на дорогах:</t>
  </si>
  <si>
    <t>стремится узнать</t>
  </si>
  <si>
    <t>различает понятия «один», «много»:</t>
  </si>
  <si>
    <t>различает понятия</t>
  </si>
  <si>
    <t>группирует однородные предметы:</t>
  </si>
  <si>
    <t>группирует частично</t>
  </si>
  <si>
    <t>находит в окружающей среде один или несколько одинаковых предметов:</t>
  </si>
  <si>
    <t>находит</t>
  </si>
  <si>
    <t>находит только один предмет</t>
  </si>
  <si>
    <t xml:space="preserve">пытается найти </t>
  </si>
  <si>
    <t>сравнивает группы равных и неравных предметов:</t>
  </si>
  <si>
    <t>сравнивает правильно</t>
  </si>
  <si>
    <t>сравнивает частично</t>
  </si>
  <si>
    <t>не умеет сравнивать</t>
  </si>
  <si>
    <t>сравнивает два предмета по известным размерам:</t>
  </si>
  <si>
    <t>сравнивает предметы по размеру</t>
  </si>
  <si>
    <t>сравнивает, но не учитывает размер</t>
  </si>
  <si>
    <t>пытается сравнивать</t>
  </si>
  <si>
    <t>сравнивает предметы по длине, ширине, высоте, величине:</t>
  </si>
  <si>
    <t>умеет сравнивать</t>
  </si>
  <si>
    <t>сравнивает некоторые</t>
  </si>
  <si>
    <t>знает и называет геометрические фигуры с помощью осязания и зрения:</t>
  </si>
  <si>
    <t>знает и называет</t>
  </si>
  <si>
    <t>знает, называет частично</t>
  </si>
  <si>
    <t>определяет пространственные направления относительно себя:</t>
  </si>
  <si>
    <t>определяет</t>
  </si>
  <si>
    <t>определяет частично</t>
  </si>
  <si>
    <t>не может определить</t>
  </si>
  <si>
    <t>знает противоположные части суток:</t>
  </si>
  <si>
    <t>знает некоторые</t>
  </si>
  <si>
    <t>лепит предметы, использует различные приемы лепки:</t>
  </si>
  <si>
    <t>использует различные приемы лепки</t>
  </si>
  <si>
    <t>использует некоторые приемы лепки</t>
  </si>
  <si>
    <t>лепит растения и животных путем объединения, сжатия и соединения нескольких частей:</t>
  </si>
  <si>
    <t>лепит, объединяет</t>
  </si>
  <si>
    <t>пытается лепитьи объединять</t>
  </si>
  <si>
    <t>лепит, но не объединяет</t>
  </si>
  <si>
    <t>знает украшения казахского народа:</t>
  </si>
  <si>
    <t>незнает</t>
  </si>
  <si>
    <t>самостоятельно лепит предметы и украшения: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</si>
  <si>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</si>
  <si>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</si>
  <si>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</si>
  <si>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 индивидуальные работы в коллективные композиции:</t>
  </si>
  <si>
    <t>объединяет</t>
  </si>
  <si>
    <t>объединяет частично</t>
  </si>
  <si>
    <t>пытается объединять</t>
  </si>
  <si>
    <t>соблюдает технику безопасности при лепке: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</si>
  <si>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</si>
  <si>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</si>
  <si>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</si>
  <si>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выполняет работу аккуратно:</t>
  </si>
  <si>
    <t>выполняет аккуратно</t>
  </si>
  <si>
    <t>обращает внимание на аккуратность</t>
  </si>
  <si>
    <t>сохраняет аккуратность частично</t>
  </si>
  <si>
    <t>владеет начальными навыками техники наклеивания:</t>
  </si>
  <si>
    <t>выкладывает на листе бумаги приготовленные детали разной формы, величины, цвета:</t>
  </si>
  <si>
    <t>выкладывает</t>
  </si>
  <si>
    <t>выкладывает некоторые из них</t>
  </si>
  <si>
    <t>пытается выкладывать</t>
  </si>
  <si>
    <t>размещает и склеивает подготовленные элементы:</t>
  </si>
  <si>
    <t>размещает и склеивает</t>
  </si>
  <si>
    <t>размещает, но не склеивает</t>
  </si>
  <si>
    <t>пытается разместить и склеить</t>
  </si>
  <si>
    <t>знает технику наклеивания:</t>
  </si>
  <si>
    <t>знает, применяет</t>
  </si>
  <si>
    <t>знает, пытается применять</t>
  </si>
  <si>
    <t>знает, но не применяет</t>
  </si>
  <si>
    <t>знает посуду и предметы быта казахского народа:</t>
  </si>
  <si>
    <t>участвует в коллективных работах и делает их с интересом:</t>
  </si>
  <si>
    <t>участвует и выполняет работыс интересом</t>
  </si>
  <si>
    <t>не принимает участие в коллективных работах, предпочитает работать индивидуально</t>
  </si>
  <si>
    <t>пытается принимать участие в коллективных работах</t>
  </si>
  <si>
    <t>различает геометрические формы, украшает их орнаментами: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</si>
  <si>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</si>
  <si>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</si>
  <si>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</si>
  <si>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использует салфетку, чтобы вытереть остатки клея:</t>
  </si>
  <si>
    <t>использует редко</t>
  </si>
  <si>
    <t>Не использует</t>
  </si>
  <si>
    <t>выполняет конструирование с интересом:</t>
  </si>
  <si>
    <t>пытается выполнить</t>
  </si>
  <si>
    <t>анализирует постройки по простым схемам и образцам рисунков: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</si>
  <si>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</si>
  <si>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</si>
  <si>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</si>
  <si>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различает и называет строительные детали:</t>
  </si>
  <si>
    <t>различает и называет</t>
  </si>
  <si>
    <t>различает некоторые и называет их</t>
  </si>
  <si>
    <t>сооружает простейшие постройки из деталей разных цветов и форм:</t>
  </si>
  <si>
    <t>сооружает постройки</t>
  </si>
  <si>
    <t>пытается сооружать постройки</t>
  </si>
  <si>
    <t>не может соорудить постройки</t>
  </si>
  <si>
    <t>участвует в коллективной постройке:</t>
  </si>
  <si>
    <t>участвует</t>
  </si>
  <si>
    <t>проявляет интерес к коллективной постройке</t>
  </si>
  <si>
    <t>пытается принять участие</t>
  </si>
  <si>
    <t>играет с постройкой, которую соорудил сам:</t>
  </si>
  <si>
    <t>не играет, если нет настроения</t>
  </si>
  <si>
    <t>конструирует из крупного и мелкого строительного материала, по образцу и собственному замыслу:</t>
  </si>
  <si>
    <t>конструируеттолько  по образцу</t>
  </si>
  <si>
    <t>использует образец, пытается конструировать по собственному замыслу</t>
  </si>
  <si>
    <t>складывает строительные детали после игры:</t>
  </si>
  <si>
    <t>складывает</t>
  </si>
  <si>
    <t>складывает частично</t>
  </si>
  <si>
    <t>эмоционально воспринимает музыкальные произведения:</t>
  </si>
  <si>
    <t>воспринимает</t>
  </si>
  <si>
    <t>воспринимает частично</t>
  </si>
  <si>
    <t>пытается воспринимать</t>
  </si>
  <si>
    <t>владеет навыками прослушивания музыки:</t>
  </si>
  <si>
    <t>знает и распазнает три жанры музыки: пение и марш, танец:</t>
  </si>
  <si>
    <t>знает и распазнает</t>
  </si>
  <si>
    <t>распазнает некоторые из них</t>
  </si>
  <si>
    <t>старается распазнавать</t>
  </si>
  <si>
    <t>слушает музыкальное произведение до конца, понимает характер музыки:</t>
  </si>
  <si>
    <t>слушает, понимает</t>
  </si>
  <si>
    <t>слушает не до конца</t>
  </si>
  <si>
    <t>различает звучание шумных игрушек и детских музыкальных инструментов, называет их, бьет в простой ритм:</t>
  </si>
  <si>
    <t>различает, называет, бьет в соответствии с ритмом</t>
  </si>
  <si>
    <t>различает, называет, но не воспринимает ритм</t>
  </si>
  <si>
    <t>различает, старается называть и бить в соответствии с ритмом</t>
  </si>
  <si>
    <t>поет вместе с группой в соответствии с темпом песни, начинает и заканчивает песню вместе со всеми:</t>
  </si>
  <si>
    <t>начинает и заканчивает песню вместе со всеми</t>
  </si>
  <si>
    <t>начинает песню вместе со всеми, но не может петь вместе</t>
  </si>
  <si>
    <t>начинает песню вместе со всеми, старается закончить  вместе</t>
  </si>
  <si>
    <t>правильно и четко произносит слова песни, передает ее характер (веселая, грустная, игривая, мелодичная):</t>
  </si>
  <si>
    <t>правильно и четко произносит слова песни, передает ее характер</t>
  </si>
  <si>
    <t>старается  произносить слова песни правильно и четко, передавать характер песни</t>
  </si>
  <si>
    <t>слова песни произносит не четко, но передает характер песни</t>
  </si>
  <si>
    <t>поет в диапазоне первой октавы ре-ля с музыкальным сопровождением и без сопровождения:</t>
  </si>
  <si>
    <t>поет</t>
  </si>
  <si>
    <t>поет некоторые песни</t>
  </si>
  <si>
    <t>старается петь</t>
  </si>
  <si>
    <t>знает простые танцевальные движения казахского народа:</t>
  </si>
  <si>
    <t>занет некоторые</t>
  </si>
  <si>
    <t>выполняет самостоятельно движения после музыкального вступления</t>
  </si>
  <si>
    <t>проявляет активность в выполнении движений</t>
  </si>
  <si>
    <t>выполняет движения с помощью взрослого</t>
  </si>
  <si>
    <t>пытается выполнить движения самостоятельно</t>
  </si>
  <si>
    <t>повторяет самостоятельно знакомые танцевальные движения в играх:</t>
  </si>
  <si>
    <t>выполняет самостоятельно</t>
  </si>
  <si>
    <t>старается выполнить самостоятельно</t>
  </si>
  <si>
    <t xml:space="preserve">выполныет с помощью взрослого </t>
  </si>
  <si>
    <t>знает музыкальные инструменты, играет на них: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</si>
  <si>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</si>
  <si>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</si>
  <si>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</si>
  <si>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 и близких ему людей: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</si>
  <si>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</si>
  <si>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</si>
  <si>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</si>
  <si>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обыгрывает роли членов семьи в сюжетно-ролевых играх:</t>
  </si>
  <si>
    <t>не умеет обыгрывать</t>
  </si>
  <si>
    <t>умеет играть самостоятельно в разные игры:</t>
  </si>
  <si>
    <t>умеет играть</t>
  </si>
  <si>
    <t>не хочет играть один</t>
  </si>
  <si>
    <t>пытается играть</t>
  </si>
  <si>
    <t>стремится к самостоятельности: одевается, умывается, чистит зубы:</t>
  </si>
  <si>
    <t>обращает внимание на чистоту</t>
  </si>
  <si>
    <t>стремится к аккуратности</t>
  </si>
  <si>
    <t>не может проявить самостоятельность</t>
  </si>
  <si>
    <t>называет предметы быта казахского народа:</t>
  </si>
  <si>
    <t>называет правильно</t>
  </si>
  <si>
    <t>называет только некоторые</t>
  </si>
  <si>
    <t>не называет</t>
  </si>
  <si>
    <t>называет транспортные средства:</t>
  </si>
  <si>
    <t>называет не все транспортные средства</t>
  </si>
  <si>
    <t>старается называть транспортные средства</t>
  </si>
  <si>
    <t>знает простые правила для пешеходов и пассажиров транспорта:</t>
  </si>
  <si>
    <t>старается узнать</t>
  </si>
  <si>
    <t>имеет представление о сотрудниках детского сада:</t>
  </si>
  <si>
    <t>имеет представление о некоторыхсотрудниках детского сада</t>
  </si>
  <si>
    <t>не имеет представление о всех сотрудниках детского сада</t>
  </si>
  <si>
    <t>имеет первоначальные представления о городе и поселке, столице Республики Казахстан, государственных символах: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</si>
  <si>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</si>
  <si>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</si>
  <si>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</si>
  <si>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знает традиционное жилье казахского народа – юрту:</t>
  </si>
  <si>
    <t>имеет простые представления о хороших и плохих поступках:</t>
  </si>
  <si>
    <t>имеет простые представления</t>
  </si>
  <si>
    <t>имеет представление о некоторых действиях</t>
  </si>
  <si>
    <t>стремится овладеть понятиями</t>
  </si>
  <si>
    <t>проявляет интерес к предметам и явлениям живой и неживой природы:</t>
  </si>
  <si>
    <t>проявляет постоянный интерес</t>
  </si>
  <si>
    <t>владеет понятиями о некоторых растениях родного края:</t>
  </si>
  <si>
    <t>владеет понятиями</t>
  </si>
  <si>
    <t>старается овладеть понятиями</t>
  </si>
  <si>
    <t>не владеет понятиями</t>
  </si>
  <si>
    <t>различают и называют некоторые овощи и фрукты:</t>
  </si>
  <si>
    <t>различает и называет не все овощи и фрукты</t>
  </si>
  <si>
    <t>Различает, но не называет</t>
  </si>
  <si>
    <t>распознает домашних и диких животных:</t>
  </si>
  <si>
    <t>распознает</t>
  </si>
  <si>
    <t>распознает некоторых из них</t>
  </si>
  <si>
    <t>старается распознавать</t>
  </si>
  <si>
    <t>наблюдает за обитателями уголка природы:</t>
  </si>
  <si>
    <t>старается наблюдать</t>
  </si>
  <si>
    <t>проявляет заботу о природе:</t>
  </si>
  <si>
    <t>проявляет</t>
  </si>
  <si>
    <t>старается проявлять</t>
  </si>
  <si>
    <t>не проявляет</t>
  </si>
  <si>
    <t>замечает и называет сезонные изменения в природе:</t>
  </si>
  <si>
    <t>замечает и называет</t>
  </si>
  <si>
    <t>замечает, старается назвать</t>
  </si>
  <si>
    <t>замечает, но не называет</t>
  </si>
  <si>
    <t>соблюдает правила безопасного поведения в группе, на прогулке и в природе:</t>
  </si>
  <si>
    <t>соблюдает</t>
  </si>
  <si>
    <t>пытается соблюдать</t>
  </si>
  <si>
    <t>не соблюдает</t>
  </si>
  <si>
    <t>проявляет вежливость: здоровается, прощается, благодарит за помощь:</t>
  </si>
  <si>
    <t>проявляет вежливость всегда</t>
  </si>
  <si>
    <t>не всегда проявляет вежливость</t>
  </si>
  <si>
    <t>старается проявлять вежливость</t>
  </si>
  <si>
    <t>соблюдает порядок, чистоту в помещении и на участке детского сада:</t>
  </si>
  <si>
    <t>всегда соблюдает порядок</t>
  </si>
  <si>
    <t xml:space="preserve">не всегда соблюдает порядок </t>
  </si>
  <si>
    <t>не соблюдает порядок</t>
  </si>
  <si>
    <r>
      <t>слушает и понимает речь взрослых,</t>
    </r>
    <r>
      <rPr>
        <sz val="9"/>
        <color rgb="FF000000"/>
        <rFont val="Times New Roman"/>
        <family val="1"/>
        <charset val="204"/>
      </rPr>
      <t xml:space="preserve"> выражает свое мнение:</t>
    </r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</si>
  <si>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</si>
  <si>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r>
      <t>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транспортные средства</t>
    </r>
  </si>
  <si>
    <r>
      <t>имеет представление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 всех сотрудниках детского сада</t>
    </r>
  </si>
  <si>
    <r>
      <t xml:space="preserve">соотносит и отбирает геометрические формы различной величины по основным свойствам </t>
    </r>
    <r>
      <rPr>
        <sz val="9"/>
        <color theme="1"/>
        <rFont val="Times New Roman"/>
        <family val="1"/>
        <charset val="204"/>
      </rPr>
      <t>и цветам:</t>
    </r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</si>
  <si>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ласкает:</t>
    </r>
  </si>
  <si>
    <t>ходит на пятках, на наружных сторонах стоп, приставным шагом: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</si>
  <si>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</si>
  <si>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</si>
  <si>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</si>
  <si>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темпа: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</si>
  <si>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</si>
  <si>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</si>
  <si>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</si>
  <si>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по линии, веревке, доске, гимнастической скамейке, бревну сохраняя равновесие: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</si>
  <si>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</si>
  <si>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</si>
  <si>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</si>
  <si>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на носках, с высоким подниманием колен, мелким и широким шагом, в колонне по одному, в разных направлениях: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</si>
  <si>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</si>
  <si>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</si>
  <si>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</si>
  <si>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 ускорением и замедлением темпа, со сменой ведущего выполняя разные задания: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</si>
  <si>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</si>
  <si>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</si>
  <si>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</si>
  <si>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четвереньках: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</si>
  <si>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</si>
  <si>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</si>
  <si>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</si>
  <si>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по гимнастической скамейке, подтягиваясь руками:</t>
  </si>
  <si>
    <t>ползает с интересом</t>
  </si>
  <si>
    <t>ползает без интереса</t>
  </si>
  <si>
    <t>старается ползать</t>
  </si>
  <si>
    <t>лазает по гимнастической стенке вверх-вниз чередующимся шагом: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</si>
  <si>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</si>
  <si>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</si>
  <si>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</si>
  <si>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вперед: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</si>
  <si>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</si>
  <si>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</si>
  <si>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</si>
  <si>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 мячи, метает предметы на дальность, бросает мячи через препятствия и ловит их: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</si>
  <si>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</si>
  <si>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</si>
  <si>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</si>
  <si>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 по два, по три: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</si>
  <si>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</si>
  <si>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</si>
  <si>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</si>
  <si>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самообслуживания: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</si>
  <si>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</si>
  <si>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</si>
  <si>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</si>
  <si>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проявляет инициативу, самостоятельность при организации знакомых игр: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</si>
  <si>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</si>
  <si>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</si>
  <si>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</si>
  <si>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 в подвижных играх: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</si>
  <si>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</si>
  <si>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</si>
  <si>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</si>
  <si>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мячами, скакалками, обручами: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</si>
  <si>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</si>
  <si>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</si>
  <si>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</si>
  <si>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спортивных игр: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</si>
  <si>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</si>
  <si>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</si>
  <si>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</si>
  <si>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первоначальные навыки личной гигиены:</t>
  </si>
  <si>
    <t>не соблюдает навыки</t>
  </si>
  <si>
    <t>следит за своим внешним видом: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</si>
  <si>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</si>
  <si>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</si>
  <si>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</si>
  <si>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 о здоровом образе жизни: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</si>
  <si>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</si>
  <si>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</si>
  <si>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</si>
  <si>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(чистка зубов, закаливание и т.д.) для защиты (пользы) организма: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</si>
  <si>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</si>
  <si>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</si>
  <si>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</si>
  <si>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сна: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</si>
  <si>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</si>
  <si>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</si>
  <si>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</si>
  <si>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человека: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</si>
  <si>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</si>
  <si>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</si>
  <si>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</si>
  <si>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 гласные и согласные звуки:</t>
  </si>
  <si>
    <t>произносит частично</t>
  </si>
  <si>
    <t>правильно не произносит</t>
  </si>
  <si>
    <t>говорит медленно, быстро: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</si>
  <si>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</si>
  <si>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</si>
  <si>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</si>
  <si>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четко: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</si>
  <si>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</si>
  <si>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</si>
  <si>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</si>
  <si>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произносит правильно услышанный звук:</t>
  </si>
  <si>
    <t>старается произносить правильно</t>
  </si>
  <si>
    <t>не произносит правильно</t>
  </si>
  <si>
    <t>подбирает устно слова на определенный звук: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</si>
  <si>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</si>
  <si>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</si>
  <si>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</si>
  <si>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предлоги:</t>
  </si>
  <si>
    <t>старается использовать</t>
  </si>
  <si>
    <t>знает названия предметов и явлений, выходящих за пределы его ближайшего окружения:</t>
  </si>
  <si>
    <t>знает названия предметов и явлений</t>
  </si>
  <si>
    <t>не знает названия предметов и явлений</t>
  </si>
  <si>
    <t>знает существительные, обозначающие профессии взрослых и глаголы, обозначающие трудовую деятельность: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</si>
  <si>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</si>
  <si>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</si>
  <si>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</si>
  <si>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 быта и окружающей среды: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</si>
  <si>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</si>
  <si>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</si>
  <si>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</si>
  <si>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казахские национальные предметы быта:</t>
  </si>
  <si>
    <t>узнает и называет некоторые из них</t>
  </si>
  <si>
    <t>не узнает и не называет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</si>
  <si>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</si>
  <si>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</si>
  <si>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</si>
  <si>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</si>
  <si>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</si>
  <si>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</si>
  <si>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</si>
  <si>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</si>
  <si>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</si>
  <si>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прилагательными: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</si>
  <si>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</si>
  <si>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</si>
  <si>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</si>
  <si>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 предметы, картины, которые он исследовал:</t>
  </si>
  <si>
    <t>описывает</t>
  </si>
  <si>
    <t>пытается описать</t>
  </si>
  <si>
    <t>не описывает</t>
  </si>
  <si>
    <t>составляет рассказы по изображенным рисункам и изделиям: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</si>
  <si>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</si>
  <si>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</si>
  <si>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</si>
  <si>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 интересные фрагменты произведений, сказок:</t>
  </si>
  <si>
    <t>пытается пересказать</t>
  </si>
  <si>
    <t>не пытается пересказать</t>
  </si>
  <si>
    <t>обсуждает с интересом информации о незнакомых предметах, явлениях, событиях: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</si>
  <si>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</si>
  <si>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</si>
  <si>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</si>
  <si>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 по предложенным сюжетам: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</si>
  <si>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</si>
  <si>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</si>
  <si>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</si>
  <si>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</si>
  <si>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</si>
  <si>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</si>
  <si>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 знакомых сказок и рассказов: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</si>
  <si>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</si>
  <si>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</si>
  <si>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</si>
  <si>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героев: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</si>
  <si>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</si>
  <si>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</si>
  <si>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</si>
  <si>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 при повторении содержания произведения: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</si>
  <si>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</si>
  <si>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</si>
  <si>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</si>
  <si>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стихотворения выразительно, наизусть: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</si>
  <si>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</si>
  <si>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</si>
  <si>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</si>
  <si>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сказки, рассказа совместно со взрослыми: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</si>
  <si>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</si>
  <si>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</si>
  <si>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</si>
  <si>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рассматривает самостоятельно иллюстрации в книге, составляет сказку, рассказ: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</si>
  <si>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</si>
  <si>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</si>
  <si>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</si>
  <si>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 различные интонации, меняя силу голоса:</t>
  </si>
  <si>
    <t>воспроизводит</t>
  </si>
  <si>
    <t>старается воспроизвести</t>
  </si>
  <si>
    <t>не воспроизводит</t>
  </si>
  <si>
    <t>выражает свое отношение к поступкам литературных персонажей</t>
  </si>
  <si>
    <t>не проявляет интерес к поступкам литературных персонажей</t>
  </si>
  <si>
    <t>принимает участие в инсценировках:</t>
  </si>
  <si>
    <t>принимает</t>
  </si>
  <si>
    <t>принимает частично</t>
  </si>
  <si>
    <t>не принимает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</si>
  <si>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</si>
  <si>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</si>
  <si>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</si>
  <si>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</si>
  <si>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</si>
  <si>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во время сободной игры старается показать знакомых персонажей с другой стороны:</t>
  </si>
  <si>
    <t>старается</t>
  </si>
  <si>
    <t>пытается показать</t>
  </si>
  <si>
    <t>не старается</t>
  </si>
  <si>
    <t>проявляет инициативу и самостоятельность в выборе роли, сюжета: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</si>
  <si>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</si>
  <si>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</si>
  <si>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</si>
  <si>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</si>
  <si>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</si>
  <si>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</si>
  <si>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</si>
  <si>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</si>
  <si>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</si>
  <si>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</si>
  <si>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</si>
  <si>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считает</t>
  </si>
  <si>
    <t>пытается считать</t>
  </si>
  <si>
    <t>не считает</t>
  </si>
  <si>
    <t>понимает простые предложения из 2-3 слов: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</si>
  <si>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</si>
  <si>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</si>
  <si>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</si>
  <si>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</si>
  <si>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</si>
  <si>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</si>
  <si>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</si>
  <si>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</si>
  <si>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описывает игрушки по образцу педагога:</t>
  </si>
  <si>
    <t>считает в пределах 5-ти, называет числа по порядку: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</si>
  <si>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</si>
  <si>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</si>
  <si>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</si>
  <si>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имеет представление о равенстве и неравенстве: 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</si>
  <si>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</si>
  <si>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</si>
  <si>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</si>
  <si>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 разной величины (по длине, высоте, ширине, толщине) в возрастающем и убывающем порядке: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</si>
  <si>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</si>
  <si>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</si>
  <si>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</si>
  <si>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сравнивает два разных и одинаковых предмета по длине и ширине, высоте и толщине:</t>
  </si>
  <si>
    <t>частично сравнивает</t>
  </si>
  <si>
    <t>не сравнивает</t>
  </si>
  <si>
    <t>применяет приемы наложения (на верх) и приложения (рядом) при сравнении величины:</t>
  </si>
  <si>
    <t>применяет приемы</t>
  </si>
  <si>
    <t>частично применяет</t>
  </si>
  <si>
    <t>не применяет приемы</t>
  </si>
  <si>
    <t>различает и называет геометрические фигуры и тела:</t>
  </si>
  <si>
    <t>частично различает и называет</t>
  </si>
  <si>
    <t>не может различить и назвать</t>
  </si>
  <si>
    <t>обследует формы геометрических фигур, используя зрение и осязание:</t>
  </si>
  <si>
    <t>исследует</t>
  </si>
  <si>
    <t>интересуется</t>
  </si>
  <si>
    <t>не пытается обследовать</t>
  </si>
  <si>
    <t>использует в речи прилагательные, называет результаты сравнения: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</si>
  <si>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</si>
  <si>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</si>
  <si>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</si>
  <si>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имеет представления о частях суток: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</si>
  <si>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</si>
  <si>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</si>
  <si>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</si>
  <si>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 «вчера», «сегодня», «завтра»:</t>
  </si>
  <si>
    <t>понимает значение слов</t>
  </si>
  <si>
    <t>понимает значение слов частично</t>
  </si>
  <si>
    <t>не понимает значение слов</t>
  </si>
  <si>
    <t>определяет пространственные направления по отношению к себе: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</si>
  <si>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</si>
  <si>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</si>
  <si>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</si>
  <si>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направлении: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</si>
  <si>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</si>
  <si>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</si>
  <si>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</si>
  <si>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связи: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</si>
  <si>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</si>
  <si>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</si>
  <si>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</si>
  <si>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рисует отдельные предметы и создает сюжетные композиции: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</si>
  <si>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</si>
  <si>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</si>
  <si>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</si>
  <si>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 к произведениям искусства казахского и других народов:</t>
  </si>
  <si>
    <t>проявляети интерес частично</t>
  </si>
  <si>
    <t>не проявляет интересе</t>
  </si>
  <si>
    <t>рисует предметы с учетом формы, цвета: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</si>
  <si>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</si>
  <si>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</si>
  <si>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</si>
  <si>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бумаги: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</si>
  <si>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</si>
  <si>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</si>
  <si>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</si>
  <si>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коричневые, оранжевые, светло-зеленые оттенки:</t>
  </si>
  <si>
    <t>распознает оттенки</t>
  </si>
  <si>
    <t>распознает оттенки частично</t>
  </si>
  <si>
    <t>не старается распознавать оттенки</t>
  </si>
  <si>
    <t>использует в рисовании разные цвета, обращает внимание на большее количество цветов: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</si>
  <si>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</si>
  <si>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</si>
  <si>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</si>
  <si>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кистью: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</si>
  <si>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</si>
  <si>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</si>
  <si>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</si>
  <si>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толстые линии надавливая на кисть, а кончиком кисти-тонкие:</t>
  </si>
  <si>
    <t>проводит линии</t>
  </si>
  <si>
    <t>проводит линии частично</t>
  </si>
  <si>
    <t>не может проводить линии</t>
  </si>
  <si>
    <t>рассматривает предметы, которые будет рисовать и обследует их используя осязание: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</si>
  <si>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</si>
  <si>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</si>
  <si>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</si>
  <si>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каждого предмета, их соотношение между собой: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</si>
  <si>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</si>
  <si>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</si>
  <si>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</si>
  <si>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 и других детей: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</si>
  <si>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</si>
  <si>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</si>
  <si>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</si>
  <si>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интересом:</t>
  </si>
  <si>
    <t>выполняет лепку с интересом</t>
  </si>
  <si>
    <t>выполняет лепку без интереса</t>
  </si>
  <si>
    <t>не пытается выполнять лепку</t>
  </si>
  <si>
    <t>лепит из глины, пластилина, пластической массы знакомые предметы с использованием разных приемов: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</si>
  <si>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</si>
  <si>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</si>
  <si>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</si>
  <si>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фигуры: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</si>
  <si>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</si>
  <si>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</si>
  <si>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</si>
  <si>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учитывая их расположение, соблюдая пропорции, соединяя части: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</si>
  <si>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</si>
  <si>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</si>
  <si>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</si>
  <si>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вдавливания: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</si>
  <si>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</si>
  <si>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</si>
  <si>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</si>
  <si>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стекой: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</si>
  <si>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</si>
  <si>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</si>
  <si>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</si>
  <si>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</si>
  <si>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</si>
  <si>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</si>
  <si>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</si>
  <si>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</si>
  <si>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к лепке предметов быта казахского народа:</t>
  </si>
  <si>
    <t>соблюдает правила безопасности при лепке: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</si>
  <si>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</si>
  <si>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</si>
  <si>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</si>
  <si>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ими: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</si>
  <si>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</si>
  <si>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</si>
  <si>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</si>
  <si>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круглые формы из квадрата и овальные из прямоугольника путем складывания углов: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</si>
  <si>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</si>
  <si>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</si>
  <si>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</si>
  <si>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 для изображения в аппликации овощей, фруктов, цветов и орнаментов: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</si>
  <si>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</si>
  <si>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</si>
  <si>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</si>
  <si>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полоски: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</si>
  <si>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</si>
  <si>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</si>
  <si>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</si>
  <si>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из готовых форм фигуры животных, птиц, цветов:</t>
  </si>
  <si>
    <t>вырезает с интересом</t>
  </si>
  <si>
    <t>вырезает без интереса</t>
  </si>
  <si>
    <t>старается вырезать</t>
  </si>
  <si>
    <t>наклеивает мелкие элементы с помощью взрослого: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</si>
  <si>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</si>
  <si>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</si>
  <si>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</si>
  <si>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</si>
  <si>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</si>
  <si>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</si>
  <si>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</si>
  <si>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быта с использованием национальных орнаментов: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</si>
  <si>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</si>
  <si>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</si>
  <si>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</si>
  <si>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участвует в выполнении коллективных работ: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</si>
  <si>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</si>
  <si>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</si>
  <si>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</si>
  <si>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аккуратно: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</si>
  <si>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</si>
  <si>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</si>
  <si>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</si>
  <si>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 и называет строительные детали, использует их с учетом конструктивных свойств: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</si>
  <si>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</si>
  <si>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</si>
  <si>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</si>
  <si>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самостоятельно выбирает детали их по качеству, объему и форме, конструирует: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</si>
  <si>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</si>
  <si>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</si>
  <si>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</si>
  <si>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пространственное расположение собранных строительных деталей: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</si>
  <si>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</si>
  <si>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</si>
  <si>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</si>
  <si>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в различные игры с готовыми констукциями:</t>
  </si>
  <si>
    <t>играет частично</t>
  </si>
  <si>
    <t>не проявляет интерес к игре</t>
  </si>
  <si>
    <t>конструирует из бумаги: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</si>
  <si>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</si>
  <si>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</si>
  <si>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</si>
  <si>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собой: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</si>
  <si>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</si>
  <si>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</si>
  <si>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</si>
  <si>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«оригами»: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</si>
  <si>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</si>
  <si>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</si>
  <si>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</si>
  <si>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</si>
  <si>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</si>
  <si>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</si>
  <si>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материала: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</si>
  <si>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</si>
  <si>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</si>
  <si>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</si>
  <si>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</si>
  <si>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</si>
  <si>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</si>
  <si>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</si>
  <si>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конструировании.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</si>
  <si>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</si>
  <si>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</si>
  <si>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</si>
  <si>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сохраняет культуру прослушивания музыки (слушает музыкальные произведения до конца, не отвлекаясь):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</si>
  <si>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</si>
  <si>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</si>
  <si>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</si>
  <si>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об их содержании: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</si>
  <si>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</si>
  <si>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</si>
  <si>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</si>
  <si>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своими впечатлениями от прослушанной музыки: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</si>
  <si>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</si>
  <si>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</si>
  <si>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</si>
  <si>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распознает голос казахского народного инструмента - домбры: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</si>
  <si>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</si>
  <si>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</si>
  <si>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</si>
  <si>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 и договариваясь (в рамках первой октавы ре-си):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</si>
  <si>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</si>
  <si>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</si>
  <si>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</si>
  <si>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фразами: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</si>
  <si>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</si>
  <si>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</si>
  <si>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</si>
  <si>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растягивает песню, четко произносит слова, исполняет знакомые песни под аккомпанемент и без сопровождения: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</si>
  <si>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</si>
  <si>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</si>
  <si>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</si>
  <si>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умеет начинать и заканчивать песню вместе с группой: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</si>
  <si>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</si>
  <si>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</si>
  <si>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</si>
  <si>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шагом, передает двигательный характер музыки легким, ритмичным бегом: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</si>
  <si>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</si>
  <si>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</si>
  <si>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</si>
  <si>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движения во второй части музыки: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</si>
  <si>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</si>
  <si>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</si>
  <si>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</si>
  <si>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умеет свободно и легко прыгать на двух ногах, точно передает ритм музыки: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</si>
  <si>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</si>
  <si>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</si>
  <si>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</si>
  <si>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музыки: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</si>
  <si>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</si>
  <si>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</si>
  <si>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</si>
  <si>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ловкость: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</si>
  <si>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</si>
  <si>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</si>
  <si>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</si>
  <si>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</si>
  <si>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</si>
  <si>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</si>
  <si>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</si>
  <si>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</si>
  <si>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</si>
  <si>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</si>
  <si>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</si>
  <si>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умеет играть простые мелодии в деревянных ложках, асатаяке, сазсырнаи: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</si>
  <si>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</si>
  <si>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</si>
  <si>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</si>
  <si>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воспринимает себя как взрослого, позволяет себе открыто выражать свое мнение, считается с ним, уважает себя: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</si>
  <si>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</si>
  <si>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</si>
  <si>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</si>
  <si>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и называет страну, населенный пункт, где родился:</t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</si>
  <si>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</si>
  <si>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</si>
  <si>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семьи: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</si>
  <si>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</si>
  <si>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</si>
  <si>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</si>
  <si>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армии: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</si>
  <si>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</si>
  <si>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</si>
  <si>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</si>
  <si>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 к старшим и младшим членам семьи: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</si>
  <si>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</si>
  <si>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</si>
  <si>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</si>
  <si>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t>знает близких родственников, называет их имена, рассказывает о любимых людях в семье, семейных праздниках, традициях:</t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</si>
  <si>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</si>
  <si>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</si>
  <si>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труду: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</si>
  <si>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</si>
  <si>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</si>
  <si>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</si>
  <si>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задание: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</si>
  <si>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</si>
  <si>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</si>
  <si>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</si>
  <si>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конца: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</si>
  <si>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</si>
  <si>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</si>
  <si>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</si>
  <si>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игрушек: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</si>
  <si>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</si>
  <si>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</si>
  <si>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</si>
  <si>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дежурных: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</si>
  <si>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</si>
  <si>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</si>
  <si>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</si>
  <si>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членов семьи, проявляет интерес: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</si>
  <si>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</si>
  <si>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</si>
  <si>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</si>
  <si>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t>проявляет симпатию к обиженному ребенку, готов оказать взаимопомощь:</t>
  </si>
  <si>
    <t>проявляет симпатию частично, готов оказать взаимопомощь</t>
  </si>
  <si>
    <t>не проявляет симпатию, не готов оказать взаимопомощь</t>
  </si>
  <si>
    <t>играет вместе, дружно с другими детьми, делится игрушками по просьбе сверстников:</t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</si>
  <si>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</si>
  <si>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</si>
  <si>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мнение, размышляя над происходящим вокруг: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</si>
  <si>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</si>
  <si>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</si>
  <si>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</si>
  <si>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обиду: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</si>
  <si>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</si>
  <si>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</si>
  <si>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</si>
  <si>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 с учетом материала: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</si>
  <si>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</si>
  <si>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</si>
  <si>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</si>
  <si>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посуде: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</si>
  <si>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</si>
  <si>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</si>
  <si>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</si>
  <si>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названия, содержание и значение некоторых профессий: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</si>
  <si>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</si>
  <si>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</si>
  <si>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</si>
  <si>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 к государственным символам (флаг, герб, гимн):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</si>
  <si>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</si>
  <si>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</si>
  <si>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</si>
  <si>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 Родиной - Республикой Казахстан:</t>
  </si>
  <si>
    <t>гордится</t>
  </si>
  <si>
    <t>знает правила дорожного движения: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</si>
  <si>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</si>
  <si>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</si>
  <si>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</si>
  <si>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 и виды дорог: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</si>
  <si>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</si>
  <si>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</si>
  <si>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</si>
  <si>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транспорте: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</si>
  <si>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</si>
  <si>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</si>
  <si>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</si>
  <si>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окружающими: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</si>
  <si>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</si>
  <si>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</si>
  <si>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</si>
  <si>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отчеству: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</si>
  <si>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</si>
  <si>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</si>
  <si>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</si>
  <si>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взрослых: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</si>
  <si>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</si>
  <si>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</si>
  <si>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</si>
  <si>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вежливо выражает свою просьбу, благодарит за оказанную услугу: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</si>
  <si>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</si>
  <si>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</si>
  <si>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</si>
  <si>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обладает элементарными навыками безопасности собственной жизни: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</si>
  <si>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</si>
  <si>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</si>
  <si>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</si>
  <si>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</si>
  <si>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</si>
  <si>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</si>
  <si>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</si>
  <si>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</si>
  <si>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 явления природы: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</si>
  <si>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</si>
  <si>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</si>
  <si>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</si>
  <si>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наблюдений: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</si>
  <si>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</si>
  <si>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</si>
  <si>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</si>
  <si>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погоде: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</si>
  <si>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</si>
  <si>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</si>
  <si>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</si>
  <si>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</si>
  <si>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</si>
  <si>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</si>
  <si>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</si>
  <si>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о том, что для роста растениям необходимы земля, почва, вода, солнце, свет, влага, тепло: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</si>
  <si>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</si>
  <si>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</si>
  <si>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</si>
  <si>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 в животном мире, знает условия, необходимые для их выживания: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</si>
  <si>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</si>
  <si>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</si>
  <si>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</si>
  <si>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животными: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</si>
  <si>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</si>
  <si>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</si>
  <si>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</si>
  <si>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экспериментированию: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</si>
  <si>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</si>
  <si>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</si>
  <si>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</si>
  <si>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4-С.40</t>
  </si>
  <si>
    <t>обладает элементарными правилами поведения в окружающем мире, природе: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</si>
  <si>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</si>
  <si>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</si>
  <si>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</si>
  <si>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>ходит в колонне по одному, по двое, по трое, с перешагиванием через предметы, боком: с поворотом в другую сторону по сигналу: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</si>
  <si>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</si>
  <si>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</si>
  <si>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</si>
  <si>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>по сигналу взрослого ходит по веревке, между предметами, меняет направление: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</si>
  <si>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</si>
  <si>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</si>
  <si>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</si>
  <si>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</si>
  <si>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 - медленно, быстро, в среднем темпе, непрерывно: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</si>
  <si>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</si>
  <si>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</si>
  <si>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</si>
  <si>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 до места назначения: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</si>
  <si>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</si>
  <si>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</si>
  <si>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</si>
  <si>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четвереньках: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</si>
  <si>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</si>
  <si>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</si>
  <si>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</si>
  <si>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способами: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</si>
  <si>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</si>
  <si>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</si>
  <si>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</si>
  <si>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лазает, переходя от одной гимнастической стенки к другой:</t>
  </si>
  <si>
    <t>лазает</t>
  </si>
  <si>
    <t>пытается лазать</t>
  </si>
  <si>
    <t>не пытается лазать</t>
  </si>
  <si>
    <t>прыгает с продвижением вперед между предметами, перепрыгивает через шнуры, линии, попеременно на правой и левой ноге: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</si>
  <si>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</si>
  <si>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</si>
  <si>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</si>
  <si>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</si>
  <si>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</si>
  <si>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</si>
  <si>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t>подбрасывает мяч вверх, над веревкой и ловит одной рукой:</t>
  </si>
  <si>
    <t>подбрасывает мяч, но не ловит одной рукой</t>
  </si>
  <si>
    <t>не подбрасывает мяч и не ловит одной рукой</t>
  </si>
  <si>
    <t>бросает мяч об пол одной рукой и ловит двумя руками: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</si>
  <si>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</si>
  <si>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</si>
  <si>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</si>
  <si>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месте: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</si>
  <si>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</si>
  <si>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</si>
  <si>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</si>
  <si>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три: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</si>
  <si>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</si>
  <si>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</si>
  <si>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</si>
  <si>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 подвижных играх, сопровождаемых музыкой, выполняет движения в разных темпах в соответствии с музыкой: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</si>
  <si>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</si>
  <si>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</si>
  <si>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</si>
  <si>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</si>
  <si>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</si>
  <si>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</si>
  <si>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</si>
  <si>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национальных подвижных играх, играх с элементами соревнований и эстафетных играх:</t>
  </si>
  <si>
    <t>активно участвует в играх</t>
  </si>
  <si>
    <t>проявляет интерес к играм</t>
  </si>
  <si>
    <t>проявляет активность в самостоятельной организации подвижных игр:</t>
  </si>
  <si>
    <t>проявляет активность частично</t>
  </si>
  <si>
    <t>не проявляет активность</t>
  </si>
  <si>
    <t>проявляет в играх физические качества: быстроту, силу, выносливость, гибкость, ловкость: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</si>
  <si>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</si>
  <si>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</si>
  <si>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</si>
  <si>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проявляет активность в спортивных играх и упражнениях:</t>
  </si>
  <si>
    <t>выполняет самостоятельно гигиенические процедуры:</t>
  </si>
  <si>
    <t>выполняет самостоятельно частично</t>
  </si>
  <si>
    <t>не выполняет самостоятельно</t>
  </si>
  <si>
    <t>понимает важность и необходимость закаливающих процедур: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</si>
  <si>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</si>
  <si>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</si>
  <si>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</si>
  <si>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 в процессе гигиенических процедур:</t>
  </si>
  <si>
    <t>помогают друг другу</t>
  </si>
  <si>
    <t>помогают друг другу частично</t>
  </si>
  <si>
    <t>не помогают друг другу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</si>
  <si>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</si>
  <si>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</si>
  <si>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</si>
  <si>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</si>
  <si>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</si>
  <si>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языка: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</si>
  <si>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</si>
  <si>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</si>
  <si>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</si>
  <si>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слове: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</si>
  <si>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</si>
  <si>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</si>
  <si>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</si>
  <si>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</si>
  <si>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</si>
  <si>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</si>
  <si>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звуковой анализ слов: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</si>
  <si>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</si>
  <si>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</si>
  <si>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антонимы: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</si>
  <si>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</si>
  <si>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</si>
  <si>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</si>
  <si>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</si>
  <si>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</si>
  <si>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проявляет частично</t>
  </si>
  <si>
    <t>употребляет в речи повествовательные, вопросительные, восклицательные предложения:</t>
  </si>
  <si>
    <t>употребляет</t>
  </si>
  <si>
    <t>употребляет частично</t>
  </si>
  <si>
    <t>не тупотребляет</t>
  </si>
  <si>
    <t>общается самостоятельно со сверстниками: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</si>
  <si>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</si>
  <si>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</si>
  <si>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</si>
  <si>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внимательно слушает собеседника, правильно задает вопросы и дает короткие или полные ответы на них: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</si>
  <si>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</si>
  <si>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</si>
  <si>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</si>
  <si>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мысль: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</si>
  <si>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</si>
  <si>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</si>
  <si>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</si>
  <si>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последовательно пересказывает рассказы: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</si>
  <si>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</si>
  <si>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</si>
  <si>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</si>
  <si>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взрослых: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</si>
  <si>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</si>
  <si>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</si>
  <si>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</si>
  <si>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 по наблюдениям и сюжетным картинкам: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</si>
  <si>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</si>
  <si>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</si>
  <si>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</si>
  <si>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беседы: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</si>
  <si>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</si>
  <si>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</si>
  <si>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</si>
  <si>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 содержания произведений:</t>
  </si>
  <si>
    <t>старается эмоционально воспринимать</t>
  </si>
  <si>
    <t>не воспринимать эмоционально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</si>
  <si>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</si>
  <si>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</si>
  <si>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</si>
  <si>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</si>
  <si>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</si>
  <si>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</si>
  <si>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</si>
  <si>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</si>
  <si>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</si>
  <si>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 к книгам:</t>
  </si>
  <si>
    <t>использует средства выразительности для передачи особенностей персонажа: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</si>
  <si>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</si>
  <si>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</si>
  <si>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</si>
  <si>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поступкам: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</si>
  <si>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</si>
  <si>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</si>
  <si>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</si>
  <si>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 художественного произведения, распределив его на роли: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</si>
  <si>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</si>
  <si>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</si>
  <si>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</si>
  <si>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в ролях настроение и характер героя, жесты, интонацию и мимику образа: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</si>
  <si>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</si>
  <si>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</si>
  <si>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</si>
  <si>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 постановке выразительно, самостоятельно: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</si>
  <si>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</si>
  <si>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</si>
  <si>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впечатлениями, информацией из различных источников:</t>
  </si>
  <si>
    <t>делится впечатлениями</t>
  </si>
  <si>
    <t>делится впечатлениями частично</t>
  </si>
  <si>
    <t>не делится впечатлениями</t>
  </si>
  <si>
    <t xml:space="preserve"> выражает свое отношение к происходящему вокруг: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</si>
  <si>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</si>
  <si>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</si>
  <si>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</si>
  <si>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 в речи: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</si>
  <si>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</si>
  <si>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</si>
  <si>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</si>
  <si>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</si>
  <si>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</si>
  <si>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</si>
  <si>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</si>
  <si>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</si>
  <si>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порядок: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</si>
  <si>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</si>
  <si>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</si>
  <si>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</si>
  <si>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слог: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</si>
  <si>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</si>
  <si>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</si>
  <si>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</si>
  <si>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слове: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</si>
  <si>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</si>
  <si>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</si>
  <si>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</si>
  <si>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 трех-четырехзвуковых слов:</t>
  </si>
  <si>
    <t>проводит звуковой анализ</t>
  </si>
  <si>
    <t>проводит звуковой анализ частично</t>
  </si>
  <si>
    <t>не проводит звуковой анализ</t>
  </si>
  <si>
    <t>знает, что предложение состоит из слов</t>
  </si>
  <si>
    <t>составляет простые предложения с предложенными словами:</t>
  </si>
  <si>
    <t>старается составлять</t>
  </si>
  <si>
    <t>не старается составлять</t>
  </si>
  <si>
    <t>правильно держит ручку: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</si>
  <si>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</si>
  <si>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</si>
  <si>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</si>
  <si>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ориентируется на странице прописи, различает рабочую строку и межстрочное пространство: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</si>
  <si>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</si>
  <si>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</si>
  <si>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</si>
  <si>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признаки звуков (гласные/согласные):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</si>
  <si>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</si>
  <si>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</si>
  <si>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</si>
  <si>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 геометрические фигуры, овощи, фрукты; обводит готовые рисунки, не выходя за контуры: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</si>
  <si>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</si>
  <si>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</si>
  <si>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</si>
  <si>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линии:</t>
  </si>
  <si>
    <t>рисует различные линии</t>
  </si>
  <si>
    <t>рисует различные линии частично</t>
  </si>
  <si>
    <t>не может рисовать различные линии</t>
  </si>
  <si>
    <t>с интересом выполняет задание по подготовке руки к письму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</si>
  <si>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</si>
  <si>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</si>
  <si>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</si>
  <si>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правильно называет и различает знакомые слова:</t>
  </si>
  <si>
    <t>не называет и не различает</t>
  </si>
  <si>
    <t>правильно произносит специфические звуки казахского языка в слове:</t>
  </si>
  <si>
    <t xml:space="preserve">пытается произносить правильно </t>
  </si>
  <si>
    <t>не пытается произносить правильно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</si>
  <si>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</si>
  <si>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 xml:space="preserve">знает,пытается называть </t>
  </si>
  <si>
    <t>не знает и не называет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</si>
  <si>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</si>
  <si>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</si>
  <si>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</si>
  <si>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</si>
  <si>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10: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</si>
  <si>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</si>
  <si>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</si>
  <si>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</si>
  <si>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употребляет знакомые слова в повседневной жизни:</t>
  </si>
  <si>
    <t>старается употреблять</t>
  </si>
  <si>
    <t>не употребляет</t>
  </si>
  <si>
    <t>рассказывает о себе и своей семье: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</si>
  <si>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</si>
  <si>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</si>
  <si>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</si>
  <si>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употребляет слова необходимые для общения с окружающими людьми:</t>
  </si>
  <si>
    <t>употрбляет</t>
  </si>
  <si>
    <t>пытается употребить</t>
  </si>
  <si>
    <t>составляет короткие рассказы о игрушках и картинах по образцу педагога: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</si>
  <si>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</si>
  <si>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</si>
  <si>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</si>
  <si>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t>рассказывает наизусть пословицы и поговорки.</t>
  </si>
  <si>
    <t>пытается рассказывать пословицы и поговорки</t>
  </si>
  <si>
    <t>не рассказывает пословицы и поговорки</t>
  </si>
  <si>
    <t>создает множества (группы предметов) из разных по качеству элементов:</t>
  </si>
  <si>
    <t>создает</t>
  </si>
  <si>
    <t>старается создавать</t>
  </si>
  <si>
    <t>делит множества на части и воссоединять их:</t>
  </si>
  <si>
    <t>делит и воссоединяет</t>
  </si>
  <si>
    <t>старается делить и воссоединить</t>
  </si>
  <si>
    <t>не старается делить и воссоединять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</si>
  <si>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</si>
  <si>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</si>
  <si>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</si>
  <si>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</si>
  <si>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</si>
  <si>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 (неравенство из равенства):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</si>
  <si>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</si>
  <si>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</si>
  <si>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</si>
  <si>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 (цвет, форма, размер, материал, применение):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</si>
  <si>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</si>
  <si>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</si>
  <si>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</si>
  <si>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 длину, высоту, ширину и толщину предметов:</t>
  </si>
  <si>
    <t>не определяет</t>
  </si>
  <si>
    <t>располагает предметы в порядке возрастания и убывания: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</si>
  <si>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</si>
  <si>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</si>
  <si>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</si>
  <si>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</si>
  <si>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</si>
  <si>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</si>
  <si>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</si>
  <si>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</si>
  <si>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находит в окружающей среде предметы, похожие на геометрические фигуры, определяет их формы: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</si>
  <si>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</si>
  <si>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</si>
  <si>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</si>
  <si>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года: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</si>
  <si>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</si>
  <si>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</si>
  <si>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</si>
  <si>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 xml:space="preserve"> располагает предметы в пространстве, знает направления движения: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</si>
  <si>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</si>
  <si>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</si>
  <si>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</si>
  <si>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логику: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</si>
  <si>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</si>
  <si>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</si>
  <si>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</si>
  <si>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</si>
  <si>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понимает, что предметы могут по-разному располагаться на плоскости:</t>
  </si>
  <si>
    <t>не старается понять</t>
  </si>
  <si>
    <t>передает образы предметов живой природы через несложные движения и позы: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</si>
  <si>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</si>
  <si>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</si>
  <si>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</si>
  <si>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усмотрению: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</si>
  <si>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</si>
  <si>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</si>
  <si>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</si>
  <si>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</si>
  <si>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</si>
  <si>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</si>
  <si>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</si>
  <si>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работы: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</si>
  <si>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</si>
  <si>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</si>
  <si>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</si>
  <si>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рисовании: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</si>
  <si>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</si>
  <si>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</si>
  <si>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</si>
  <si>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</si>
  <si>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</si>
  <si>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получает новые цвета  и оттенки частично</t>
  </si>
  <si>
    <t>не получает новые цвета  и оттенки</t>
  </si>
  <si>
    <t>знает виды казахского орнамента: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</si>
  <si>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</si>
  <si>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</si>
  <si>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</si>
  <si>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орнаментом: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</si>
  <si>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</si>
  <si>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</si>
  <si>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</si>
  <si>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орнаменты: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</si>
  <si>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</si>
  <si>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</si>
  <si>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</si>
  <si>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работает с коллективом, выполняет задачи по обоюдному согласию: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</si>
  <si>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</si>
  <si>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</si>
  <si>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</si>
  <si>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орнамента по центру и краям фигур:</t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</si>
  <si>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</si>
  <si>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быта: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</si>
  <si>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</si>
  <si>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</si>
  <si>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</si>
  <si>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</si>
  <si>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</si>
  <si>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</si>
  <si>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</si>
  <si>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замыслу: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</si>
  <si>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</si>
  <si>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</si>
  <si>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</si>
  <si>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>использует в создании рисунка выразительные средства, элементы казахского орнамента: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</si>
  <si>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</si>
  <si>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</si>
  <si>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</si>
  <si>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 при рисовании, правила безопасного поведения: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</si>
  <si>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</si>
  <si>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</si>
  <si>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</si>
  <si>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 из глины, пластилина и пластической массы: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</si>
  <si>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</si>
  <si>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</si>
  <si>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</si>
  <si>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 и по представлению знакомые предметы разной формы и величины:</t>
  </si>
  <si>
    <t>лепит с натуры</t>
  </si>
  <si>
    <t>лепит с натуры частично</t>
  </si>
  <si>
    <t>не лепит с натуры</t>
  </si>
  <si>
    <t xml:space="preserve"> лепит фигуры человека и животного, соблюдая простые пропорции:</t>
  </si>
  <si>
    <t>лепит фигуры человека и животного частично</t>
  </si>
  <si>
    <t>не лепит фигуры человека и животного</t>
  </si>
  <si>
    <t xml:space="preserve"> использует различные методы лепки: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</si>
  <si>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</si>
  <si>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</si>
  <si>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</si>
  <si>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 разнообразную казахскую посуду, предметы быта, ювелирные изделия и украшает их орнаментами и аксессуарами:</t>
  </si>
  <si>
    <t>лепит, украшет</t>
  </si>
  <si>
    <t>старается лепить и украшать</t>
  </si>
  <si>
    <t>не лепит, не украшает</t>
  </si>
  <si>
    <t>создает сюжеты с однородными предметами, располагая несколько фигурок на одной подставке: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</si>
  <si>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</si>
  <si>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</si>
  <si>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</si>
  <si>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 по содержанию сказок и рассказов: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</si>
  <si>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</si>
  <si>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</si>
  <si>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</si>
  <si>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</si>
  <si>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</si>
  <si>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</si>
  <si>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</si>
  <si>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</si>
  <si>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 xml:space="preserve"> аккуратно выполняет работу, соблюдает правила безопасности.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</si>
  <si>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</si>
  <si>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</si>
  <si>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</si>
  <si>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фигуры: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</si>
  <si>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</si>
  <si>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</si>
  <si>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</si>
  <si>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</si>
  <si>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</si>
  <si>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</si>
  <si>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</si>
  <si>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указанные предметы по желанию, украшая их орнаментами: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</si>
  <si>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</si>
  <si>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</si>
  <si>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</si>
  <si>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 xml:space="preserve"> выбирает и обосновывает приемы работы: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</si>
  <si>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</si>
  <si>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</si>
  <si>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</si>
  <si>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частей: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</si>
  <si>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</si>
  <si>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</si>
  <si>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</si>
  <si>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деталями: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</si>
  <si>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</si>
  <si>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</si>
  <si>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</si>
  <si>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группах, согласованно выполняя задачи.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</si>
  <si>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</si>
  <si>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</si>
  <si>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</si>
  <si>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величине, видит форму частей различных предметов, их строение, пропорции: 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</si>
  <si>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</si>
  <si>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</si>
  <si>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</si>
  <si>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трафаретами: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</si>
  <si>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</si>
  <si>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</si>
  <si>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</si>
  <si>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 xml:space="preserve"> правильно использует ножницы и клей: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</si>
  <si>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</si>
  <si>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</si>
  <si>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</si>
  <si>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 xml:space="preserve"> соблюдает правила безопасности труда и личной гигиены.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</si>
  <si>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</si>
  <si>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</si>
  <si>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</si>
  <si>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самостоятельно, со сверстниками на предложенную тему: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</si>
  <si>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</si>
  <si>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</si>
  <si>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</si>
  <si>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 путем анализа построенных конструкций, применяет их в конструировании: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</si>
  <si>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</si>
  <si>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</si>
  <si>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</si>
  <si>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материала: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</si>
  <si>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</si>
  <si>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</si>
  <si>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</si>
  <si>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опираясь на наглядность, создает поделки по воображению, представлению: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</si>
  <si>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</si>
  <si>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</si>
  <si>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</si>
  <si>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</si>
  <si>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</si>
  <si>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</si>
  <si>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</si>
  <si>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</si>
  <si>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</si>
  <si>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</si>
  <si>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коллективно:</t>
  </si>
  <si>
    <t>работает коллективно</t>
  </si>
  <si>
    <t>работает коллективно частично</t>
  </si>
  <si>
    <t>не работает коллективно</t>
  </si>
  <si>
    <t xml:space="preserve">преобразовывает плоскостные бумажные формы в объемные: 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</si>
  <si>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</si>
  <si>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</si>
  <si>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</si>
  <si>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месте.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</si>
  <si>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</si>
  <si>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</si>
  <si>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</si>
  <si>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музыке: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</si>
  <si>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</si>
  <si>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</si>
  <si>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</si>
  <si>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t>выражает свое отношение к музыкальному произведению, говорит о его характере, содержании:</t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</si>
  <si>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</si>
  <si>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</si>
  <si>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</si>
  <si>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</si>
  <si>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</si>
  <si>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</si>
  <si>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 xml:space="preserve"> умеет дышать между музыкальными фразами: 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</si>
  <si>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</si>
  <si>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</si>
  <si>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</si>
  <si>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громко и медленно, умеет воспринимать и передавать характер музыки: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</si>
  <si>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</si>
  <si>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</si>
  <si>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</si>
  <si>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 (вступление, припев, заключение):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</si>
  <si>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</si>
  <si>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</si>
  <si>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</si>
  <si>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знакомые песни самостоятельно с музыкальным сопровождением и без сопровождения: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</si>
  <si>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</si>
  <si>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</si>
  <si>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</si>
  <si>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характера: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</si>
  <si>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</si>
  <si>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</si>
  <si>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</si>
  <si>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 xml:space="preserve"> играет простые мелодии на музыкальных инструментах: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</si>
  <si>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</si>
  <si>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</si>
  <si>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</si>
  <si>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 четким ритмичным ходом, двигательный характер музыки-легким и средним (вверх-вниз) ритмом:</t>
  </si>
  <si>
    <t>передает характер марша</t>
  </si>
  <si>
    <t>передает характер марша частично</t>
  </si>
  <si>
    <t>не передает характер марша</t>
  </si>
  <si>
    <t>двигается с предметами, инсценирует сюжетные игры: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</si>
  <si>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</si>
  <si>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</si>
  <si>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</si>
  <si>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</si>
  <si>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</si>
  <si>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</si>
  <si>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</si>
  <si>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</si>
  <si>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</si>
  <si>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</si>
  <si>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ответственности: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</si>
  <si>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</si>
  <si>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</si>
  <si>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</si>
  <si>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 в свои силы и возможности:</t>
  </si>
  <si>
    <t>верит</t>
  </si>
  <si>
    <t>верит частично</t>
  </si>
  <si>
    <t>не верит</t>
  </si>
  <si>
    <t xml:space="preserve"> понимает родственные связи, знает родословную:</t>
  </si>
  <si>
    <t>знает родословную</t>
  </si>
  <si>
    <t>частично знает родословную</t>
  </si>
  <si>
    <t>проявляет интерес к своей родословной</t>
  </si>
  <si>
    <t xml:space="preserve"> уважает старших, заботится о младших: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</si>
  <si>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</si>
  <si>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</si>
  <si>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</si>
  <si>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делам: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</si>
  <si>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</si>
  <si>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</si>
  <si>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</si>
  <si>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семьи: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</si>
  <si>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</si>
  <si>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</si>
  <si>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</si>
  <si>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мнение: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</si>
  <si>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</si>
  <si>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</si>
  <si>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</si>
  <si>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самостоятельно определяет, из каких материалов изготовлены предметы, и описывает их качества и свойства: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</si>
  <si>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</si>
  <si>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</si>
  <si>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</si>
  <si>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пользуется мобильным телефоном, смартфоном, компьютером, интернетом, телевизором:</t>
  </si>
  <si>
    <t>умеет пользоваться</t>
  </si>
  <si>
    <t>частично пользуется</t>
  </si>
  <si>
    <t>старается пользоваться</t>
  </si>
  <si>
    <t>знает, что окружающие предметы, игрушки созданы трудом человека, и к ним нужно бережно относиться:</t>
  </si>
  <si>
    <t>бережно относится</t>
  </si>
  <si>
    <t>старается быть аккуратным</t>
  </si>
  <si>
    <t>не может бережно относится</t>
  </si>
  <si>
    <t xml:space="preserve"> уважает и ценит труд ветеранов труда, пожилых людей: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</si>
  <si>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</si>
  <si>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</si>
  <si>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</si>
  <si>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 xml:space="preserve"> знает символы государства: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</si>
  <si>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</si>
  <si>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</si>
  <si>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</si>
  <si>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понимает о важности государственных праздников, принимает в них активное участие: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</si>
  <si>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</si>
  <si>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</si>
  <si>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</si>
  <si>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 первым космонавтам Казахстана:</t>
  </si>
  <si>
    <t>знает и проявляет уважение</t>
  </si>
  <si>
    <t>частично знает, проявляет уважение</t>
  </si>
  <si>
    <t>понимает значение живописной природы, достопримечательностей, исторических мест и культурного наследия Казахстана:</t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</si>
  <si>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</si>
  <si>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</si>
  <si>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</si>
  <si>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</si>
  <si>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</si>
  <si>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</si>
  <si>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любит свою Родину, имеет представление о казахстанской армии: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</si>
  <si>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</si>
  <si>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</si>
  <si>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</si>
  <si>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 xml:space="preserve"> знает и проявляет уважение героям Советского Союза:</t>
  </si>
  <si>
    <t>проявляет интерес к героям Советского Союза</t>
  </si>
  <si>
    <t>оценивает свои поступки и поступки других людей:</t>
  </si>
  <si>
    <t>оценивает свои поступки</t>
  </si>
  <si>
    <t>частично оценивает свои поступки</t>
  </si>
  <si>
    <t>старается оценивать свои поступки</t>
  </si>
  <si>
    <t xml:space="preserve"> стремится к достижению наилучших результатов в труде, творческой деятельности: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</si>
  <si>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</si>
  <si>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</si>
  <si>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</si>
  <si>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задания: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</si>
  <si>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</si>
  <si>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</si>
  <si>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</si>
  <si>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всегда старается быть справедливым по отношению к окружающим, поддерживать их, помогать.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</si>
  <si>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</si>
  <si>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</si>
  <si>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</si>
  <si>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 xml:space="preserve"> свободно ориентируется в помещении, на участке детского сада, в ближайшем микрорайоне: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</si>
  <si>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</si>
  <si>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</si>
  <si>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</si>
  <si>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 xml:space="preserve"> знает о применении специальных транспортных средств: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</si>
  <si>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</si>
  <si>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</si>
  <si>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</si>
  <si>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различает предметы неживой природы от предметов, созданных руками человека:</t>
  </si>
  <si>
    <t>частично различает</t>
  </si>
  <si>
    <t>старается различать</t>
  </si>
  <si>
    <t>наблюдает и понимает причинно-следственные связи между живой и неживой природой, явлениями природы: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</si>
  <si>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</si>
  <si>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</si>
  <si>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</si>
  <si>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 характерные признаки предметов и явлений: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</si>
  <si>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</si>
  <si>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</si>
  <si>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</si>
  <si>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 деревья, кустарники, цветы, травянистые растения родного края: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</si>
  <si>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</si>
  <si>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</si>
  <si>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</si>
  <si>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 за растениями, выделяет причинно-следственные связи: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</si>
  <si>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</si>
  <si>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</si>
  <si>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</si>
  <si>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растениями: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</si>
  <si>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</si>
  <si>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</si>
  <si>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</si>
  <si>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 xml:space="preserve"> группирует животных по разным признакам:</t>
  </si>
  <si>
    <t>старется группировать</t>
  </si>
  <si>
    <t xml:space="preserve"> самостоятельно экспериментирует со знакомыми материалами: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</si>
  <si>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</si>
  <si>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</si>
  <si>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</si>
  <si>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 xml:space="preserve"> проявляет бережное отношение к хлебу, к людям труда: 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</si>
  <si>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</si>
  <si>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</si>
  <si>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</si>
  <si>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 xml:space="preserve"> различает и называет животных и их детенышей, обитающих на территории Казахстана: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</si>
  <si>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</si>
  <si>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</si>
  <si>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знает о пользе домашних животных, ухаживает за ними: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</si>
  <si>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</si>
  <si>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</si>
  <si>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</si>
  <si>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 xml:space="preserve"> различает и называет перелетных и зимующих птиц, закрепляет представления о пользе птиц:</t>
  </si>
  <si>
    <t>старается различать и называть</t>
  </si>
  <si>
    <t>не старается различать и называть</t>
  </si>
  <si>
    <t xml:space="preserve"> знает, что человек является частью природы:</t>
  </si>
  <si>
    <t>проявляет интерес к природе</t>
  </si>
  <si>
    <t>не проявляет интерес к природе</t>
  </si>
  <si>
    <t>знает о значении солнца и воздуха в жизни человека, животных и растений:</t>
  </si>
  <si>
    <t>частично знает</t>
  </si>
  <si>
    <t>проявляет интрес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</si>
  <si>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</si>
  <si>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</si>
  <si>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проявляет бережное отношение</t>
  </si>
  <si>
    <t>проявляет частичную заботу</t>
  </si>
  <si>
    <t>рассказывает о профессиях родителей, близких, уважает и ценит труд взрослых: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</si>
  <si>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</si>
  <si>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</si>
  <si>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</si>
  <si>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</si>
  <si>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</si>
  <si>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</si>
  <si>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</si>
  <si>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</si>
  <si>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взрослых:</t>
  </si>
  <si>
    <t>проявляет бережное отношение к труду взрослых</t>
  </si>
  <si>
    <t>знает Президента Республики Казахстан, гордится им:</t>
  </si>
  <si>
    <t>интерисуется</t>
  </si>
  <si>
    <t xml:space="preserve"> знает элементарные правила дорожного движения: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</si>
  <si>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</si>
  <si>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</si>
  <si>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</si>
  <si>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t xml:space="preserve">знает правила поведения в окружающем мире, природе: </t>
  </si>
  <si>
    <t>знает частичные правила поведения</t>
  </si>
  <si>
    <t>стремится знать правила поведения</t>
  </si>
  <si>
    <t>понимает и соблюдает правила безопасности собственной жизни:</t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</si>
  <si>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</si>
  <si>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</si>
  <si>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местах: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</si>
  <si>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</si>
  <si>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</si>
  <si>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</si>
  <si>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</si>
  <si>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</si>
  <si>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</si>
  <si>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</si>
  <si>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</si>
  <si>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</si>
  <si>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</si>
  <si>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</si>
  <si>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</si>
  <si>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r>
      <t xml:space="preserve">прыгает на месте </t>
    </r>
    <r>
      <rPr>
        <sz val="9"/>
        <color theme="1"/>
        <rFont val="Times New Roman"/>
        <family val="1"/>
        <charset val="204"/>
      </rPr>
      <t>вокруг себя:</t>
    </r>
  </si>
  <si>
    <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</si>
  <si>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r>
      <t>подбрасывает мяч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и ловит одной рукой</t>
    </r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</si>
  <si>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</si>
  <si>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</si>
  <si>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</si>
  <si>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рисует элементы орнамента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</t>
    </r>
  </si>
  <si>
    <r>
      <t xml:space="preserve">рисует элементы орнамента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 частично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</si>
  <si>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</si>
  <si>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</si>
  <si>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</si>
  <si>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r>
      <t xml:space="preserve">проявляет интерес к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первым космонавтам Казахстана</t>
    </r>
  </si>
  <si>
    <r>
      <t>знает правила поведения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 окружающем мире, природе</t>
    </r>
  </si>
  <si>
    <r>
      <t xml:space="preserve">понимает и соблюдает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правила безопасности собственной жизни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</si>
  <si>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</si>
  <si>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пытается выразить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</si>
  <si>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страну и населенный пункт, где родился</t>
    </r>
  </si>
  <si>
    <r>
      <t>знает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близких родственников, называет их имена, рассказывает о них</t>
    </r>
  </si>
  <si>
    <r>
      <t xml:space="preserve">проявляет симпатию,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готов оказать взаимопомощь</t>
    </r>
  </si>
  <si>
    <r>
      <t>играет вместе, дружно,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делится игрушками  </t>
    </r>
  </si>
  <si>
    <t>знает действия с предметами, распознает их</t>
  </si>
  <si>
    <t>знает предметы, но не действует с ними</t>
  </si>
  <si>
    <t>не пытается действовать с предметами</t>
  </si>
  <si>
    <t>узнает, называет их имена</t>
  </si>
  <si>
    <t>узнает родителей и некоторых взрослых ближайшего окружения, старается называть их имена</t>
  </si>
  <si>
    <t>узнает, но не называет их имена</t>
  </si>
  <si>
    <t>откликается, узнает</t>
  </si>
  <si>
    <t>не откликается, иногда узнает</t>
  </si>
  <si>
    <t>откликается, не узнает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</si>
  <si>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</si>
  <si>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</si>
  <si>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</si>
  <si>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</si>
  <si>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</si>
  <si>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</si>
  <si>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</si>
  <si>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</si>
  <si>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</si>
  <si>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</si>
  <si>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</si>
  <si>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</si>
  <si>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</si>
  <si>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</si>
  <si>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</si>
  <si>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</si>
  <si>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</si>
  <si>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</si>
  <si>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</si>
  <si>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</si>
  <si>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</si>
  <si>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</si>
  <si>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</si>
  <si>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</si>
  <si>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</si>
  <si>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</si>
  <si>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</si>
  <si>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</si>
  <si>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</si>
  <si>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</si>
  <si>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</si>
  <si>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</si>
  <si>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</si>
  <si>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</si>
  <si>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</si>
  <si>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</si>
  <si>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</si>
  <si>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</si>
  <si>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Кырбасова Адина Айдосовна</t>
  </si>
  <si>
    <t>Ливинский Демьян Денисович</t>
  </si>
  <si>
    <t>Кочетова Николь Семеновна</t>
  </si>
  <si>
    <t>Каунов Артем Алексеевич</t>
  </si>
  <si>
    <t>Хан Амир Андреевич</t>
  </si>
  <si>
    <t>Муканова Амелия Аликовна</t>
  </si>
  <si>
    <t>Лобачева Алиса Викторовна</t>
  </si>
  <si>
    <t>Максатулы Жаркын</t>
  </si>
  <si>
    <t>Толкынов Дамир Бахтиярович</t>
  </si>
  <si>
    <t>Пак Камелия Александровна</t>
  </si>
  <si>
    <t>Коваленко Элизавета Ильинична</t>
  </si>
  <si>
    <t>Осипов Даниил Александрович</t>
  </si>
  <si>
    <t>Осипов Кирилл Александрович</t>
  </si>
  <si>
    <t>Таукелева Алия Артемовна</t>
  </si>
  <si>
    <t>Хаустов Макар Владимирович</t>
  </si>
  <si>
    <t>Алимбетова Элизавета</t>
  </si>
  <si>
    <t>Разживина Рамина Андреевна</t>
  </si>
  <si>
    <t>Танатар Санжар Бекболатулы</t>
  </si>
  <si>
    <t>Асылтай Наргиза Нуржаскызы</t>
  </si>
  <si>
    <t>Сакен Томирис Фархадкызы</t>
  </si>
  <si>
    <t>п+R[-9]C[-18]:RC[20]роявляет интерес к ценностям казахского народа:</t>
  </si>
  <si>
    <t xml:space="preserve">                                  Учебный год: 2022-2023                              Группа: Айголек                Период: промежуточный         Сроки проведения:январь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</si>
</sst>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4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rgb="FF00206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6" xfId="0" applyBorder="1"/>
    <xf numFmtId="0" fontId="0" fillId="0" borderId="27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" fontId="0" fillId="0" borderId="0" xfId="0" applyNumberFormat="1"/>
    <xf numFmtId="0" fontId="8" fillId="0" borderId="0" xfId="0" applyFont="1"/>
    <xf numFmtId="0" fontId="8" fillId="0" borderId="1" xfId="0" applyFont="1" applyBorder="1"/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0" fillId="2" borderId="1" xfId="0" applyFill="1" applyBorder="1"/>
    <xf numFmtId="0" fontId="18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1" xfId="1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0" fillId="3" borderId="3" xfId="0" applyFill="1" applyBorder="1"/>
    <xf numFmtId="0" fontId="0" fillId="3" borderId="27" xfId="0" applyFill="1" applyBorder="1"/>
    <xf numFmtId="0" fontId="0" fillId="3" borderId="1" xfId="0" applyFill="1" applyBorder="1"/>
    <xf numFmtId="0" fontId="0" fillId="3" borderId="4" xfId="0" applyFill="1" applyBorder="1"/>
    <xf numFmtId="0" fontId="18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" fontId="0" fillId="3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11" workbookViewId="0">
      <selection activeCell="A3" sqref="A3"/>
    </sheetView>
  </sheetViews>
  <sheetFormatPr defaultRowHeight="15" x14ac:dyDescent="0.25"/>
  <cols>
    <col min="2" max="2" width="18.28515625" customWidth="1"/>
  </cols>
  <sheetData>
    <row r="1" spans="1:227" ht="15.75" x14ac:dyDescent="0.25">
      <c r="A1" s="6" t="s">
        <v>3154</v>
      </c>
      <c r="B1" s="15" t="s">
        <v>320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69" t="s">
        <v>3155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04" t="s">
        <v>0</v>
      </c>
      <c r="B4" s="104" t="s">
        <v>321</v>
      </c>
      <c r="C4" s="106" t="s">
        <v>972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107"/>
      <c r="AM4" s="80" t="s">
        <v>974</v>
      </c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108"/>
      <c r="CC4" s="80" t="s">
        <v>974</v>
      </c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90" t="s">
        <v>977</v>
      </c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1"/>
      <c r="EE4" s="77" t="s">
        <v>978</v>
      </c>
      <c r="EF4" s="78"/>
      <c r="EG4" s="78"/>
      <c r="EH4" s="78"/>
      <c r="EI4" s="78"/>
      <c r="EJ4" s="78"/>
      <c r="EK4" s="78"/>
      <c r="EL4" s="78"/>
      <c r="EM4" s="79"/>
      <c r="EN4" s="80" t="s">
        <v>978</v>
      </c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71" t="s">
        <v>980</v>
      </c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</row>
    <row r="5" spans="1:227" ht="15" customHeight="1" x14ac:dyDescent="0.25">
      <c r="A5" s="104"/>
      <c r="B5" s="104"/>
      <c r="C5" s="98" t="s">
        <v>973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6" t="s">
        <v>975</v>
      </c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7"/>
      <c r="CC5" s="73" t="s">
        <v>976</v>
      </c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93"/>
      <c r="DA5" s="84" t="s">
        <v>48</v>
      </c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5"/>
      <c r="EE5" s="74" t="s">
        <v>979</v>
      </c>
      <c r="EF5" s="75"/>
      <c r="EG5" s="75"/>
      <c r="EH5" s="75"/>
      <c r="EI5" s="75"/>
      <c r="EJ5" s="75"/>
      <c r="EK5" s="75"/>
      <c r="EL5" s="75"/>
      <c r="EM5" s="76"/>
      <c r="EN5" s="74" t="s">
        <v>59</v>
      </c>
      <c r="EO5" s="75"/>
      <c r="EP5" s="75"/>
      <c r="EQ5" s="75"/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3" t="s">
        <v>981</v>
      </c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</row>
    <row r="6" spans="1:227" ht="10.15" hidden="1" customHeight="1" x14ac:dyDescent="0.25">
      <c r="A6" s="104"/>
      <c r="B6" s="104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2"/>
      <c r="DA6" s="21"/>
      <c r="DB6" s="21"/>
      <c r="DC6" s="21"/>
      <c r="DD6" s="21"/>
      <c r="DE6" s="21"/>
      <c r="DF6" s="21"/>
      <c r="DG6" s="21"/>
      <c r="DH6" s="21"/>
      <c r="DI6" s="21"/>
      <c r="DJ6" s="21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2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04"/>
      <c r="B7" s="104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2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2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04"/>
      <c r="B8" s="104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2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2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04"/>
      <c r="B9" s="104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2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2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04"/>
      <c r="B10" s="104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2"/>
      <c r="DA10" s="4"/>
      <c r="DB10" s="4"/>
      <c r="DC10" s="4"/>
      <c r="DD10" s="4"/>
      <c r="DE10" s="4"/>
      <c r="DF10" s="4"/>
      <c r="DG10" s="4"/>
      <c r="DH10" s="4"/>
      <c r="DI10" s="4"/>
      <c r="DJ10" s="23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2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x14ac:dyDescent="0.25">
      <c r="A11" s="104"/>
      <c r="B11" s="104"/>
      <c r="C11" s="99" t="s">
        <v>14</v>
      </c>
      <c r="D11" s="83" t="s">
        <v>2</v>
      </c>
      <c r="E11" s="83" t="s">
        <v>3</v>
      </c>
      <c r="F11" s="83" t="s">
        <v>22</v>
      </c>
      <c r="G11" s="83" t="s">
        <v>4</v>
      </c>
      <c r="H11" s="83" t="s">
        <v>5</v>
      </c>
      <c r="I11" s="83" t="s">
        <v>15</v>
      </c>
      <c r="J11" s="83" t="s">
        <v>6</v>
      </c>
      <c r="K11" s="83" t="s">
        <v>7</v>
      </c>
      <c r="L11" s="83" t="s">
        <v>23</v>
      </c>
      <c r="M11" s="83" t="s">
        <v>6</v>
      </c>
      <c r="N11" s="83" t="s">
        <v>7</v>
      </c>
      <c r="O11" s="83" t="s">
        <v>16</v>
      </c>
      <c r="P11" s="83" t="s">
        <v>8</v>
      </c>
      <c r="Q11" s="83" t="s">
        <v>1</v>
      </c>
      <c r="R11" s="83" t="s">
        <v>17</v>
      </c>
      <c r="S11" s="83" t="s">
        <v>3</v>
      </c>
      <c r="T11" s="83" t="s">
        <v>9</v>
      </c>
      <c r="U11" s="83" t="s">
        <v>24</v>
      </c>
      <c r="V11" s="83" t="s">
        <v>3</v>
      </c>
      <c r="W11" s="83" t="s">
        <v>9</v>
      </c>
      <c r="X11" s="92" t="s">
        <v>18</v>
      </c>
      <c r="Y11" s="98" t="s">
        <v>7</v>
      </c>
      <c r="Z11" s="99" t="s">
        <v>10</v>
      </c>
      <c r="AA11" s="83" t="s">
        <v>19</v>
      </c>
      <c r="AB11" s="83" t="s">
        <v>11</v>
      </c>
      <c r="AC11" s="83" t="s">
        <v>12</v>
      </c>
      <c r="AD11" s="83" t="s">
        <v>20</v>
      </c>
      <c r="AE11" s="83" t="s">
        <v>1</v>
      </c>
      <c r="AF11" s="83" t="s">
        <v>2</v>
      </c>
      <c r="AG11" s="83" t="s">
        <v>21</v>
      </c>
      <c r="AH11" s="83" t="s">
        <v>9</v>
      </c>
      <c r="AI11" s="83" t="s">
        <v>4</v>
      </c>
      <c r="AJ11" s="83" t="s">
        <v>25</v>
      </c>
      <c r="AK11" s="83" t="s">
        <v>13</v>
      </c>
      <c r="AL11" s="83" t="s">
        <v>6</v>
      </c>
      <c r="AM11" s="83" t="s">
        <v>26</v>
      </c>
      <c r="AN11" s="83"/>
      <c r="AO11" s="83"/>
      <c r="AP11" s="92" t="s">
        <v>27</v>
      </c>
      <c r="AQ11" s="98"/>
      <c r="AR11" s="99"/>
      <c r="AS11" s="92" t="s">
        <v>28</v>
      </c>
      <c r="AT11" s="98"/>
      <c r="AU11" s="99"/>
      <c r="AV11" s="83" t="s">
        <v>29</v>
      </c>
      <c r="AW11" s="83"/>
      <c r="AX11" s="83"/>
      <c r="AY11" s="83" t="s">
        <v>30</v>
      </c>
      <c r="AZ11" s="83"/>
      <c r="BA11" s="83"/>
      <c r="BB11" s="83" t="s">
        <v>31</v>
      </c>
      <c r="BC11" s="83"/>
      <c r="BD11" s="83"/>
      <c r="BE11" s="72" t="s">
        <v>32</v>
      </c>
      <c r="BF11" s="72"/>
      <c r="BG11" s="72"/>
      <c r="BH11" s="83" t="s">
        <v>33</v>
      </c>
      <c r="BI11" s="83"/>
      <c r="BJ11" s="83"/>
      <c r="BK11" s="83" t="s">
        <v>34</v>
      </c>
      <c r="BL11" s="83"/>
      <c r="BM11" s="83"/>
      <c r="BN11" s="83" t="s">
        <v>35</v>
      </c>
      <c r="BO11" s="83"/>
      <c r="BP11" s="83"/>
      <c r="BQ11" s="83" t="s">
        <v>36</v>
      </c>
      <c r="BR11" s="83"/>
      <c r="BS11" s="83"/>
      <c r="BT11" s="83" t="s">
        <v>37</v>
      </c>
      <c r="BU11" s="83"/>
      <c r="BV11" s="83"/>
      <c r="BW11" s="94" t="s">
        <v>38</v>
      </c>
      <c r="BX11" s="94"/>
      <c r="BY11" s="94"/>
      <c r="BZ11" s="94" t="s">
        <v>39</v>
      </c>
      <c r="CA11" s="94"/>
      <c r="CB11" s="95"/>
      <c r="CC11" s="83" t="s">
        <v>40</v>
      </c>
      <c r="CD11" s="83"/>
      <c r="CE11" s="83"/>
      <c r="CF11" s="83" t="s">
        <v>41</v>
      </c>
      <c r="CG11" s="83"/>
      <c r="CH11" s="83"/>
      <c r="CI11" s="72" t="s">
        <v>42</v>
      </c>
      <c r="CJ11" s="72"/>
      <c r="CK11" s="72"/>
      <c r="CL11" s="83" t="s">
        <v>43</v>
      </c>
      <c r="CM11" s="83"/>
      <c r="CN11" s="83"/>
      <c r="CO11" s="83" t="s">
        <v>44</v>
      </c>
      <c r="CP11" s="83"/>
      <c r="CQ11" s="83"/>
      <c r="CR11" s="83" t="s">
        <v>45</v>
      </c>
      <c r="CS11" s="83"/>
      <c r="CT11" s="83"/>
      <c r="CU11" s="83" t="s">
        <v>46</v>
      </c>
      <c r="CV11" s="83"/>
      <c r="CW11" s="83"/>
      <c r="CX11" s="83" t="s">
        <v>47</v>
      </c>
      <c r="CY11" s="83"/>
      <c r="CZ11" s="92"/>
      <c r="DA11" s="82" t="s">
        <v>323</v>
      </c>
      <c r="DB11" s="86"/>
      <c r="DC11" s="87"/>
      <c r="DD11" s="82" t="s">
        <v>324</v>
      </c>
      <c r="DE11" s="86"/>
      <c r="DF11" s="87"/>
      <c r="DG11" s="82" t="s">
        <v>325</v>
      </c>
      <c r="DH11" s="86"/>
      <c r="DI11" s="87"/>
      <c r="DJ11" s="72" t="s">
        <v>326</v>
      </c>
      <c r="DK11" s="72"/>
      <c r="DL11" s="72"/>
      <c r="DM11" s="72" t="s">
        <v>327</v>
      </c>
      <c r="DN11" s="72"/>
      <c r="DO11" s="72"/>
      <c r="DP11" s="72" t="s">
        <v>328</v>
      </c>
      <c r="DQ11" s="72"/>
      <c r="DR11" s="72"/>
      <c r="DS11" s="72" t="s">
        <v>329</v>
      </c>
      <c r="DT11" s="72"/>
      <c r="DU11" s="72"/>
      <c r="DV11" s="72" t="s">
        <v>330</v>
      </c>
      <c r="DW11" s="72"/>
      <c r="DX11" s="72"/>
      <c r="DY11" s="72" t="s">
        <v>331</v>
      </c>
      <c r="DZ11" s="72"/>
      <c r="EA11" s="72"/>
      <c r="EB11" s="82" t="s">
        <v>332</v>
      </c>
      <c r="EC11" s="86"/>
      <c r="ED11" s="86"/>
      <c r="EE11" s="72" t="s">
        <v>49</v>
      </c>
      <c r="EF11" s="72"/>
      <c r="EG11" s="72"/>
      <c r="EH11" s="72" t="s">
        <v>50</v>
      </c>
      <c r="EI11" s="72"/>
      <c r="EJ11" s="72"/>
      <c r="EK11" s="72" t="s">
        <v>51</v>
      </c>
      <c r="EL11" s="72"/>
      <c r="EM11" s="72"/>
      <c r="EN11" s="72" t="s">
        <v>52</v>
      </c>
      <c r="EO11" s="72"/>
      <c r="EP11" s="72"/>
      <c r="EQ11" s="72" t="s">
        <v>53</v>
      </c>
      <c r="ER11" s="72"/>
      <c r="ES11" s="72"/>
      <c r="ET11" s="72" t="s">
        <v>54</v>
      </c>
      <c r="EU11" s="72"/>
      <c r="EV11" s="72"/>
      <c r="EW11" s="72" t="s">
        <v>55</v>
      </c>
      <c r="EX11" s="72"/>
      <c r="EY11" s="72"/>
      <c r="EZ11" s="72" t="s">
        <v>56</v>
      </c>
      <c r="FA11" s="72"/>
      <c r="FB11" s="72"/>
      <c r="FC11" s="72" t="s">
        <v>57</v>
      </c>
      <c r="FD11" s="72"/>
      <c r="FE11" s="72"/>
      <c r="FF11" s="72" t="s">
        <v>58</v>
      </c>
      <c r="FG11" s="72"/>
      <c r="FH11" s="72"/>
      <c r="FI11" s="72" t="s">
        <v>333</v>
      </c>
      <c r="FJ11" s="72"/>
      <c r="FK11" s="72"/>
      <c r="FL11" s="72" t="s">
        <v>334</v>
      </c>
      <c r="FM11" s="72"/>
      <c r="FN11" s="72"/>
      <c r="FO11" s="72" t="s">
        <v>335</v>
      </c>
      <c r="FP11" s="72"/>
      <c r="FQ11" s="72"/>
      <c r="FR11" s="72" t="s">
        <v>336</v>
      </c>
      <c r="FS11" s="72"/>
      <c r="FT11" s="82"/>
      <c r="FU11" s="72" t="s">
        <v>337</v>
      </c>
      <c r="FV11" s="72"/>
      <c r="FW11" s="72"/>
      <c r="FX11" s="72" t="s">
        <v>338</v>
      </c>
      <c r="FY11" s="72"/>
      <c r="FZ11" s="72"/>
      <c r="GA11" s="72" t="s">
        <v>339</v>
      </c>
      <c r="GB11" s="72"/>
      <c r="GC11" s="72"/>
      <c r="GD11" s="72" t="s">
        <v>340</v>
      </c>
      <c r="GE11" s="72"/>
      <c r="GF11" s="72"/>
      <c r="GG11" s="72" t="s">
        <v>341</v>
      </c>
      <c r="GH11" s="72"/>
      <c r="GI11" s="72"/>
      <c r="GJ11" s="72" t="s">
        <v>342</v>
      </c>
      <c r="GK11" s="72"/>
      <c r="GL11" s="72"/>
      <c r="GM11" s="72" t="s">
        <v>343</v>
      </c>
      <c r="GN11" s="72"/>
      <c r="GO11" s="72"/>
      <c r="GP11" s="72" t="s">
        <v>344</v>
      </c>
      <c r="GQ11" s="72"/>
      <c r="GR11" s="72"/>
      <c r="GS11" s="72" t="s">
        <v>345</v>
      </c>
      <c r="GT11" s="72"/>
      <c r="GU11" s="72"/>
      <c r="GV11" s="72" t="s">
        <v>346</v>
      </c>
      <c r="GW11" s="72"/>
      <c r="GX11" s="72"/>
      <c r="GY11" s="72" t="s">
        <v>347</v>
      </c>
      <c r="GZ11" s="72"/>
      <c r="HA11" s="72"/>
      <c r="HB11" s="72" t="s">
        <v>348</v>
      </c>
      <c r="HC11" s="72"/>
      <c r="HD11" s="72"/>
      <c r="HE11" s="72" t="s">
        <v>349</v>
      </c>
      <c r="HF11" s="72"/>
      <c r="HG11" s="72"/>
      <c r="HH11" s="72" t="s">
        <v>350</v>
      </c>
      <c r="HI11" s="72"/>
      <c r="HJ11" s="72"/>
      <c r="HK11" s="72" t="s">
        <v>351</v>
      </c>
      <c r="HL11" s="72"/>
      <c r="HM11" s="72"/>
      <c r="HN11" s="72" t="s">
        <v>352</v>
      </c>
      <c r="HO11" s="72"/>
      <c r="HP11" s="72"/>
      <c r="HQ11" s="72" t="s">
        <v>353</v>
      </c>
      <c r="HR11" s="72"/>
      <c r="HS11" s="72"/>
    </row>
    <row r="12" spans="1:227" ht="156" customHeight="1" x14ac:dyDescent="0.25">
      <c r="A12" s="104"/>
      <c r="B12" s="105"/>
      <c r="C12" s="88" t="s">
        <v>354</v>
      </c>
      <c r="D12" s="88"/>
      <c r="E12" s="88"/>
      <c r="F12" s="88" t="s">
        <v>358</v>
      </c>
      <c r="G12" s="88"/>
      <c r="H12" s="88"/>
      <c r="I12" s="88" t="s">
        <v>362</v>
      </c>
      <c r="J12" s="88"/>
      <c r="K12" s="88"/>
      <c r="L12" s="70" t="s">
        <v>366</v>
      </c>
      <c r="M12" s="70"/>
      <c r="N12" s="70"/>
      <c r="O12" s="70" t="s">
        <v>370</v>
      </c>
      <c r="P12" s="70"/>
      <c r="Q12" s="70"/>
      <c r="R12" s="70" t="s">
        <v>373</v>
      </c>
      <c r="S12" s="70"/>
      <c r="T12" s="70"/>
      <c r="U12" s="70" t="s">
        <v>377</v>
      </c>
      <c r="V12" s="70"/>
      <c r="W12" s="70"/>
      <c r="X12" s="70" t="s">
        <v>378</v>
      </c>
      <c r="Y12" s="70"/>
      <c r="Z12" s="70"/>
      <c r="AA12" s="70" t="s">
        <v>381</v>
      </c>
      <c r="AB12" s="70"/>
      <c r="AC12" s="70"/>
      <c r="AD12" s="70" t="s">
        <v>385</v>
      </c>
      <c r="AE12" s="70"/>
      <c r="AF12" s="70"/>
      <c r="AG12" s="70" t="s">
        <v>389</v>
      </c>
      <c r="AH12" s="70"/>
      <c r="AI12" s="70"/>
      <c r="AJ12" s="70" t="s">
        <v>393</v>
      </c>
      <c r="AK12" s="70"/>
      <c r="AL12" s="70"/>
      <c r="AM12" s="70" t="s">
        <v>397</v>
      </c>
      <c r="AN12" s="70"/>
      <c r="AO12" s="70"/>
      <c r="AP12" s="70" t="s">
        <v>401</v>
      </c>
      <c r="AQ12" s="70"/>
      <c r="AR12" s="70"/>
      <c r="AS12" s="70" t="s">
        <v>405</v>
      </c>
      <c r="AT12" s="70"/>
      <c r="AU12" s="70"/>
      <c r="AV12" s="70" t="s">
        <v>970</v>
      </c>
      <c r="AW12" s="70"/>
      <c r="AX12" s="70"/>
      <c r="AY12" s="70" t="s">
        <v>411</v>
      </c>
      <c r="AZ12" s="70"/>
      <c r="BA12" s="70"/>
      <c r="BB12" s="70" t="s">
        <v>415</v>
      </c>
      <c r="BC12" s="70"/>
      <c r="BD12" s="70"/>
      <c r="BE12" s="70" t="s">
        <v>419</v>
      </c>
      <c r="BF12" s="70"/>
      <c r="BG12" s="70"/>
      <c r="BH12" s="70" t="s">
        <v>423</v>
      </c>
      <c r="BI12" s="70"/>
      <c r="BJ12" s="70"/>
      <c r="BK12" s="70" t="s">
        <v>427</v>
      </c>
      <c r="BL12" s="70"/>
      <c r="BM12" s="70"/>
      <c r="BN12" s="70" t="s">
        <v>431</v>
      </c>
      <c r="BO12" s="70"/>
      <c r="BP12" s="70"/>
      <c r="BQ12" s="70" t="s">
        <v>435</v>
      </c>
      <c r="BR12" s="70"/>
      <c r="BS12" s="70"/>
      <c r="BT12" s="70" t="s">
        <v>439</v>
      </c>
      <c r="BU12" s="70"/>
      <c r="BV12" s="70"/>
      <c r="BW12" s="70" t="s">
        <v>443</v>
      </c>
      <c r="BX12" s="70"/>
      <c r="BY12" s="70"/>
      <c r="BZ12" s="70" t="s">
        <v>447</v>
      </c>
      <c r="CA12" s="70"/>
      <c r="CB12" s="70"/>
      <c r="CC12" s="70" t="s">
        <v>451</v>
      </c>
      <c r="CD12" s="70"/>
      <c r="CE12" s="70"/>
      <c r="CF12" s="70" t="s">
        <v>455</v>
      </c>
      <c r="CG12" s="70"/>
      <c r="CH12" s="70"/>
      <c r="CI12" s="70" t="s">
        <v>459</v>
      </c>
      <c r="CJ12" s="70"/>
      <c r="CK12" s="70"/>
      <c r="CL12" s="70" t="s">
        <v>463</v>
      </c>
      <c r="CM12" s="70"/>
      <c r="CN12" s="70"/>
      <c r="CO12" s="70" t="s">
        <v>467</v>
      </c>
      <c r="CP12" s="70"/>
      <c r="CQ12" s="70"/>
      <c r="CR12" s="70" t="s">
        <v>471</v>
      </c>
      <c r="CS12" s="70"/>
      <c r="CT12" s="70"/>
      <c r="CU12" s="70" t="s">
        <v>474</v>
      </c>
      <c r="CV12" s="70"/>
      <c r="CW12" s="70"/>
      <c r="CX12" s="70" t="s">
        <v>478</v>
      </c>
      <c r="CY12" s="70"/>
      <c r="CZ12" s="70"/>
      <c r="DA12" s="70" t="s">
        <v>482</v>
      </c>
      <c r="DB12" s="70"/>
      <c r="DC12" s="70"/>
      <c r="DD12" s="70" t="s">
        <v>486</v>
      </c>
      <c r="DE12" s="70"/>
      <c r="DF12" s="70"/>
      <c r="DG12" s="70" t="s">
        <v>490</v>
      </c>
      <c r="DH12" s="70"/>
      <c r="DI12" s="70"/>
      <c r="DJ12" s="70" t="s">
        <v>494</v>
      </c>
      <c r="DK12" s="70"/>
      <c r="DL12" s="70"/>
      <c r="DM12" s="88" t="s">
        <v>498</v>
      </c>
      <c r="DN12" s="88"/>
      <c r="DO12" s="88"/>
      <c r="DP12" s="88" t="s">
        <v>502</v>
      </c>
      <c r="DQ12" s="88"/>
      <c r="DR12" s="88"/>
      <c r="DS12" s="70" t="s">
        <v>506</v>
      </c>
      <c r="DT12" s="70"/>
      <c r="DU12" s="70"/>
      <c r="DV12" s="70" t="s">
        <v>510</v>
      </c>
      <c r="DW12" s="70"/>
      <c r="DX12" s="70"/>
      <c r="DY12" s="70" t="s">
        <v>513</v>
      </c>
      <c r="DZ12" s="70"/>
      <c r="EA12" s="70"/>
      <c r="EB12" s="70" t="s">
        <v>517</v>
      </c>
      <c r="EC12" s="70"/>
      <c r="ED12" s="70"/>
      <c r="EE12" s="70" t="s">
        <v>971</v>
      </c>
      <c r="EF12" s="70"/>
      <c r="EG12" s="70"/>
      <c r="EH12" s="70" t="s">
        <v>524</v>
      </c>
      <c r="EI12" s="70"/>
      <c r="EJ12" s="70"/>
      <c r="EK12" s="70" t="s">
        <v>528</v>
      </c>
      <c r="EL12" s="70"/>
      <c r="EM12" s="70"/>
      <c r="EN12" s="70" t="s">
        <v>532</v>
      </c>
      <c r="EO12" s="70"/>
      <c r="EP12" s="70"/>
      <c r="EQ12" s="70" t="s">
        <v>536</v>
      </c>
      <c r="ER12" s="70"/>
      <c r="ES12" s="70"/>
      <c r="ET12" s="70" t="s">
        <v>540</v>
      </c>
      <c r="EU12" s="70"/>
      <c r="EV12" s="70"/>
      <c r="EW12" s="70" t="s">
        <v>544</v>
      </c>
      <c r="EX12" s="70"/>
      <c r="EY12" s="70"/>
      <c r="EZ12" s="70" t="s">
        <v>546</v>
      </c>
      <c r="FA12" s="70"/>
      <c r="FB12" s="70"/>
      <c r="FC12" s="70" t="s">
        <v>548</v>
      </c>
      <c r="FD12" s="70"/>
      <c r="FE12" s="70"/>
      <c r="FF12" s="70" t="s">
        <v>552</v>
      </c>
      <c r="FG12" s="70"/>
      <c r="FH12" s="70"/>
      <c r="FI12" s="70" t="s">
        <v>555</v>
      </c>
      <c r="FJ12" s="70"/>
      <c r="FK12" s="70"/>
      <c r="FL12" s="70" t="s">
        <v>558</v>
      </c>
      <c r="FM12" s="70"/>
      <c r="FN12" s="70"/>
      <c r="FO12" s="70" t="s">
        <v>561</v>
      </c>
      <c r="FP12" s="70"/>
      <c r="FQ12" s="70"/>
      <c r="FR12" s="70" t="s">
        <v>565</v>
      </c>
      <c r="FS12" s="70"/>
      <c r="FT12" s="70"/>
      <c r="FU12" s="70" t="s">
        <v>569</v>
      </c>
      <c r="FV12" s="70"/>
      <c r="FW12" s="70"/>
      <c r="FX12" s="70" t="s">
        <v>573</v>
      </c>
      <c r="FY12" s="70"/>
      <c r="FZ12" s="70"/>
      <c r="GA12" s="70" t="s">
        <v>577</v>
      </c>
      <c r="GB12" s="70"/>
      <c r="GC12" s="70"/>
      <c r="GD12" s="70" t="s">
        <v>580</v>
      </c>
      <c r="GE12" s="70"/>
      <c r="GF12" s="70"/>
      <c r="GG12" s="70" t="s">
        <v>583</v>
      </c>
      <c r="GH12" s="70"/>
      <c r="GI12" s="70"/>
      <c r="GJ12" s="70" t="s">
        <v>585</v>
      </c>
      <c r="GK12" s="70"/>
      <c r="GL12" s="70"/>
      <c r="GM12" s="70" t="s">
        <v>589</v>
      </c>
      <c r="GN12" s="70"/>
      <c r="GO12" s="70"/>
      <c r="GP12" s="70" t="s">
        <v>590</v>
      </c>
      <c r="GQ12" s="70"/>
      <c r="GR12" s="70"/>
      <c r="GS12" s="70" t="s">
        <v>594</v>
      </c>
      <c r="GT12" s="70"/>
      <c r="GU12" s="70"/>
      <c r="GV12" s="70" t="s">
        <v>596</v>
      </c>
      <c r="GW12" s="70"/>
      <c r="GX12" s="70"/>
      <c r="GY12" s="70" t="s">
        <v>600</v>
      </c>
      <c r="GZ12" s="70"/>
      <c r="HA12" s="70"/>
      <c r="HB12" s="70" t="s">
        <v>604</v>
      </c>
      <c r="HC12" s="70"/>
      <c r="HD12" s="70"/>
      <c r="HE12" s="70" t="s">
        <v>608</v>
      </c>
      <c r="HF12" s="70"/>
      <c r="HG12" s="70"/>
      <c r="HH12" s="70" t="s">
        <v>612</v>
      </c>
      <c r="HI12" s="70"/>
      <c r="HJ12" s="70"/>
      <c r="HK12" s="70" t="s">
        <v>616</v>
      </c>
      <c r="HL12" s="70"/>
      <c r="HM12" s="70"/>
      <c r="HN12" s="70" t="s">
        <v>619</v>
      </c>
      <c r="HO12" s="70"/>
      <c r="HP12" s="70"/>
      <c r="HQ12" s="70" t="s">
        <v>623</v>
      </c>
      <c r="HR12" s="70"/>
      <c r="HS12" s="70"/>
    </row>
    <row r="13" spans="1:227" ht="124.5" customHeight="1" x14ac:dyDescent="0.25">
      <c r="A13" s="104"/>
      <c r="B13" s="105"/>
      <c r="C13" s="42" t="s">
        <v>355</v>
      </c>
      <c r="D13" s="42" t="s">
        <v>356</v>
      </c>
      <c r="E13" s="42" t="s">
        <v>357</v>
      </c>
      <c r="F13" s="42" t="s">
        <v>359</v>
      </c>
      <c r="G13" s="42" t="s">
        <v>360</v>
      </c>
      <c r="H13" s="42" t="s">
        <v>361</v>
      </c>
      <c r="I13" s="42" t="s">
        <v>363</v>
      </c>
      <c r="J13" s="42" t="s">
        <v>364</v>
      </c>
      <c r="K13" s="42" t="s">
        <v>365</v>
      </c>
      <c r="L13" s="35" t="s">
        <v>367</v>
      </c>
      <c r="M13" s="35" t="s">
        <v>368</v>
      </c>
      <c r="N13" s="35" t="s">
        <v>369</v>
      </c>
      <c r="O13" s="35" t="s">
        <v>371</v>
      </c>
      <c r="P13" s="35" t="s">
        <v>368</v>
      </c>
      <c r="Q13" s="35" t="s">
        <v>372</v>
      </c>
      <c r="R13" s="35" t="s">
        <v>374</v>
      </c>
      <c r="S13" s="35" t="s">
        <v>375</v>
      </c>
      <c r="T13" s="35" t="s">
        <v>376</v>
      </c>
      <c r="U13" s="35" t="s">
        <v>371</v>
      </c>
      <c r="V13" s="35" t="s">
        <v>368</v>
      </c>
      <c r="W13" s="35" t="s">
        <v>369</v>
      </c>
      <c r="X13" s="35" t="s">
        <v>379</v>
      </c>
      <c r="Y13" s="35" t="s">
        <v>380</v>
      </c>
      <c r="Z13" s="35" t="s">
        <v>376</v>
      </c>
      <c r="AA13" s="35" t="s">
        <v>382</v>
      </c>
      <c r="AB13" s="35" t="s">
        <v>383</v>
      </c>
      <c r="AC13" s="35" t="s">
        <v>384</v>
      </c>
      <c r="AD13" s="35" t="s">
        <v>386</v>
      </c>
      <c r="AE13" s="35" t="s">
        <v>387</v>
      </c>
      <c r="AF13" s="35" t="s">
        <v>388</v>
      </c>
      <c r="AG13" s="35" t="s">
        <v>390</v>
      </c>
      <c r="AH13" s="35" t="s">
        <v>391</v>
      </c>
      <c r="AI13" s="35" t="s">
        <v>392</v>
      </c>
      <c r="AJ13" s="35" t="s">
        <v>394</v>
      </c>
      <c r="AK13" s="35" t="s">
        <v>395</v>
      </c>
      <c r="AL13" s="35" t="s">
        <v>396</v>
      </c>
      <c r="AM13" s="35" t="s">
        <v>398</v>
      </c>
      <c r="AN13" s="35" t="s">
        <v>399</v>
      </c>
      <c r="AO13" s="35" t="s">
        <v>400</v>
      </c>
      <c r="AP13" s="35" t="s">
        <v>402</v>
      </c>
      <c r="AQ13" s="35" t="s">
        <v>403</v>
      </c>
      <c r="AR13" s="35" t="s">
        <v>404</v>
      </c>
      <c r="AS13" s="35" t="s">
        <v>406</v>
      </c>
      <c r="AT13" s="35" t="s">
        <v>407</v>
      </c>
      <c r="AU13" s="35" t="s">
        <v>408</v>
      </c>
      <c r="AV13" s="35" t="s">
        <v>409</v>
      </c>
      <c r="AW13" s="35" t="s">
        <v>410</v>
      </c>
      <c r="AX13" s="35" t="s">
        <v>392</v>
      </c>
      <c r="AY13" s="35" t="s">
        <v>412</v>
      </c>
      <c r="AZ13" s="35" t="s">
        <v>413</v>
      </c>
      <c r="BA13" s="35" t="s">
        <v>414</v>
      </c>
      <c r="BB13" s="35" t="s">
        <v>416</v>
      </c>
      <c r="BC13" s="35" t="s">
        <v>417</v>
      </c>
      <c r="BD13" s="35" t="s">
        <v>418</v>
      </c>
      <c r="BE13" s="35" t="s">
        <v>420</v>
      </c>
      <c r="BF13" s="35" t="s">
        <v>421</v>
      </c>
      <c r="BG13" s="35" t="s">
        <v>422</v>
      </c>
      <c r="BH13" s="35" t="s">
        <v>424</v>
      </c>
      <c r="BI13" s="35" t="s">
        <v>425</v>
      </c>
      <c r="BJ13" s="35" t="s">
        <v>426</v>
      </c>
      <c r="BK13" s="35" t="s">
        <v>428</v>
      </c>
      <c r="BL13" s="35" t="s">
        <v>429</v>
      </c>
      <c r="BM13" s="35" t="s">
        <v>430</v>
      </c>
      <c r="BN13" s="35" t="s">
        <v>432</v>
      </c>
      <c r="BO13" s="35" t="s">
        <v>433</v>
      </c>
      <c r="BP13" s="35" t="s">
        <v>434</v>
      </c>
      <c r="BQ13" s="35" t="s">
        <v>436</v>
      </c>
      <c r="BR13" s="35" t="s">
        <v>437</v>
      </c>
      <c r="BS13" s="35" t="s">
        <v>438</v>
      </c>
      <c r="BT13" s="35" t="s">
        <v>440</v>
      </c>
      <c r="BU13" s="35" t="s">
        <v>441</v>
      </c>
      <c r="BV13" s="35" t="s">
        <v>442</v>
      </c>
      <c r="BW13" s="35" t="s">
        <v>444</v>
      </c>
      <c r="BX13" s="35" t="s">
        <v>445</v>
      </c>
      <c r="BY13" s="35" t="s">
        <v>446</v>
      </c>
      <c r="BZ13" s="35" t="s">
        <v>448</v>
      </c>
      <c r="CA13" s="35" t="s">
        <v>449</v>
      </c>
      <c r="CB13" s="35" t="s">
        <v>450</v>
      </c>
      <c r="CC13" s="35" t="s">
        <v>452</v>
      </c>
      <c r="CD13" s="35" t="s">
        <v>453</v>
      </c>
      <c r="CE13" s="35" t="s">
        <v>454</v>
      </c>
      <c r="CF13" s="35" t="s">
        <v>456</v>
      </c>
      <c r="CG13" s="35" t="s">
        <v>457</v>
      </c>
      <c r="CH13" s="35" t="s">
        <v>458</v>
      </c>
      <c r="CI13" s="35" t="s">
        <v>460</v>
      </c>
      <c r="CJ13" s="35" t="s">
        <v>461</v>
      </c>
      <c r="CK13" s="35" t="s">
        <v>462</v>
      </c>
      <c r="CL13" s="35" t="s">
        <v>464</v>
      </c>
      <c r="CM13" s="35" t="s">
        <v>465</v>
      </c>
      <c r="CN13" s="35" t="s">
        <v>466</v>
      </c>
      <c r="CO13" s="35" t="s">
        <v>468</v>
      </c>
      <c r="CP13" s="35" t="s">
        <v>469</v>
      </c>
      <c r="CQ13" s="35" t="s">
        <v>470</v>
      </c>
      <c r="CR13" s="35" t="s">
        <v>472</v>
      </c>
      <c r="CS13" s="35" t="s">
        <v>425</v>
      </c>
      <c r="CT13" s="35" t="s">
        <v>473</v>
      </c>
      <c r="CU13" s="35" t="s">
        <v>475</v>
      </c>
      <c r="CV13" s="35" t="s">
        <v>476</v>
      </c>
      <c r="CW13" s="35" t="s">
        <v>477</v>
      </c>
      <c r="CX13" s="35" t="s">
        <v>479</v>
      </c>
      <c r="CY13" s="35" t="s">
        <v>480</v>
      </c>
      <c r="CZ13" s="35" t="s">
        <v>481</v>
      </c>
      <c r="DA13" s="35" t="s">
        <v>483</v>
      </c>
      <c r="DB13" s="35" t="s">
        <v>484</v>
      </c>
      <c r="DC13" s="35" t="s">
        <v>485</v>
      </c>
      <c r="DD13" s="35" t="s">
        <v>487</v>
      </c>
      <c r="DE13" s="35" t="s">
        <v>488</v>
      </c>
      <c r="DF13" s="35" t="s">
        <v>489</v>
      </c>
      <c r="DG13" s="35" t="s">
        <v>491</v>
      </c>
      <c r="DH13" s="35" t="s">
        <v>492</v>
      </c>
      <c r="DI13" s="35" t="s">
        <v>493</v>
      </c>
      <c r="DJ13" s="35" t="s">
        <v>495</v>
      </c>
      <c r="DK13" s="35" t="s">
        <v>496</v>
      </c>
      <c r="DL13" s="35" t="s">
        <v>497</v>
      </c>
      <c r="DM13" s="35" t="s">
        <v>499</v>
      </c>
      <c r="DN13" s="35" t="s">
        <v>500</v>
      </c>
      <c r="DO13" s="35" t="s">
        <v>501</v>
      </c>
      <c r="DP13" s="35" t="s">
        <v>503</v>
      </c>
      <c r="DQ13" s="35" t="s">
        <v>504</v>
      </c>
      <c r="DR13" s="35" t="s">
        <v>505</v>
      </c>
      <c r="DS13" s="35" t="s">
        <v>507</v>
      </c>
      <c r="DT13" s="35" t="s">
        <v>508</v>
      </c>
      <c r="DU13" s="35" t="s">
        <v>509</v>
      </c>
      <c r="DV13" s="35" t="s">
        <v>483</v>
      </c>
      <c r="DW13" s="35" t="s">
        <v>511</v>
      </c>
      <c r="DX13" s="35" t="s">
        <v>512</v>
      </c>
      <c r="DY13" s="35" t="s">
        <v>514</v>
      </c>
      <c r="DZ13" s="35" t="s">
        <v>515</v>
      </c>
      <c r="EA13" s="35" t="s">
        <v>516</v>
      </c>
      <c r="EB13" s="35" t="s">
        <v>518</v>
      </c>
      <c r="EC13" s="35" t="s">
        <v>519</v>
      </c>
      <c r="ED13" s="35" t="s">
        <v>520</v>
      </c>
      <c r="EE13" s="35" t="s">
        <v>521</v>
      </c>
      <c r="EF13" s="35" t="s">
        <v>522</v>
      </c>
      <c r="EG13" s="35" t="s">
        <v>523</v>
      </c>
      <c r="EH13" s="35" t="s">
        <v>525</v>
      </c>
      <c r="EI13" s="35" t="s">
        <v>526</v>
      </c>
      <c r="EJ13" s="35" t="s">
        <v>527</v>
      </c>
      <c r="EK13" s="35" t="s">
        <v>529</v>
      </c>
      <c r="EL13" s="35" t="s">
        <v>530</v>
      </c>
      <c r="EM13" s="35" t="s">
        <v>531</v>
      </c>
      <c r="EN13" s="35" t="s">
        <v>533</v>
      </c>
      <c r="EO13" s="35" t="s">
        <v>534</v>
      </c>
      <c r="EP13" s="35" t="s">
        <v>535</v>
      </c>
      <c r="EQ13" s="35" t="s">
        <v>537</v>
      </c>
      <c r="ER13" s="35" t="s">
        <v>538</v>
      </c>
      <c r="ES13" s="35" t="s">
        <v>539</v>
      </c>
      <c r="ET13" s="35" t="s">
        <v>541</v>
      </c>
      <c r="EU13" s="35" t="s">
        <v>542</v>
      </c>
      <c r="EV13" s="35" t="s">
        <v>543</v>
      </c>
      <c r="EW13" s="35" t="s">
        <v>460</v>
      </c>
      <c r="EX13" s="35" t="s">
        <v>545</v>
      </c>
      <c r="EY13" s="35" t="s">
        <v>462</v>
      </c>
      <c r="EZ13" s="35" t="s">
        <v>547</v>
      </c>
      <c r="FA13" s="35" t="s">
        <v>484</v>
      </c>
      <c r="FB13" s="35" t="s">
        <v>512</v>
      </c>
      <c r="FC13" s="35" t="s">
        <v>549</v>
      </c>
      <c r="FD13" s="35" t="s">
        <v>550</v>
      </c>
      <c r="FE13" s="35" t="s">
        <v>551</v>
      </c>
      <c r="FF13" s="35" t="s">
        <v>553</v>
      </c>
      <c r="FG13" s="35" t="s">
        <v>554</v>
      </c>
      <c r="FH13" s="35" t="s">
        <v>450</v>
      </c>
      <c r="FI13" s="35" t="s">
        <v>518</v>
      </c>
      <c r="FJ13" s="35" t="s">
        <v>556</v>
      </c>
      <c r="FK13" s="35" t="s">
        <v>557</v>
      </c>
      <c r="FL13" s="35" t="s">
        <v>559</v>
      </c>
      <c r="FM13" s="35" t="s">
        <v>374</v>
      </c>
      <c r="FN13" s="35" t="s">
        <v>560</v>
      </c>
      <c r="FO13" s="35" t="s">
        <v>562</v>
      </c>
      <c r="FP13" s="35" t="s">
        <v>563</v>
      </c>
      <c r="FQ13" s="35" t="s">
        <v>564</v>
      </c>
      <c r="FR13" s="35" t="s">
        <v>566</v>
      </c>
      <c r="FS13" s="35" t="s">
        <v>567</v>
      </c>
      <c r="FT13" s="35" t="s">
        <v>568</v>
      </c>
      <c r="FU13" s="35" t="s">
        <v>570</v>
      </c>
      <c r="FV13" s="35" t="s">
        <v>571</v>
      </c>
      <c r="FW13" s="35" t="s">
        <v>572</v>
      </c>
      <c r="FX13" s="35" t="s">
        <v>574</v>
      </c>
      <c r="FY13" s="35" t="s">
        <v>575</v>
      </c>
      <c r="FZ13" s="35" t="s">
        <v>576</v>
      </c>
      <c r="GA13" s="35" t="s">
        <v>374</v>
      </c>
      <c r="GB13" s="35" t="s">
        <v>578</v>
      </c>
      <c r="GC13" s="35" t="s">
        <v>579</v>
      </c>
      <c r="GD13" s="35" t="s">
        <v>581</v>
      </c>
      <c r="GE13" s="35" t="s">
        <v>582</v>
      </c>
      <c r="GF13" s="35" t="s">
        <v>557</v>
      </c>
      <c r="GG13" s="35" t="s">
        <v>584</v>
      </c>
      <c r="GH13" s="35" t="s">
        <v>578</v>
      </c>
      <c r="GI13" s="35" t="s">
        <v>376</v>
      </c>
      <c r="GJ13" s="35" t="s">
        <v>586</v>
      </c>
      <c r="GK13" s="35" t="s">
        <v>587</v>
      </c>
      <c r="GL13" s="35" t="s">
        <v>588</v>
      </c>
      <c r="GM13" s="35" t="s">
        <v>570</v>
      </c>
      <c r="GN13" s="35" t="s">
        <v>571</v>
      </c>
      <c r="GO13" s="35" t="s">
        <v>572</v>
      </c>
      <c r="GP13" s="35" t="s">
        <v>591</v>
      </c>
      <c r="GQ13" s="35" t="s">
        <v>592</v>
      </c>
      <c r="GR13" s="35" t="s">
        <v>593</v>
      </c>
      <c r="GS13" s="35" t="s">
        <v>355</v>
      </c>
      <c r="GT13" s="35" t="s">
        <v>356</v>
      </c>
      <c r="GU13" s="35" t="s">
        <v>595</v>
      </c>
      <c r="GV13" s="35" t="s">
        <v>597</v>
      </c>
      <c r="GW13" s="35" t="s">
        <v>598</v>
      </c>
      <c r="GX13" s="35" t="s">
        <v>599</v>
      </c>
      <c r="GY13" s="35" t="s">
        <v>601</v>
      </c>
      <c r="GZ13" s="35" t="s">
        <v>602</v>
      </c>
      <c r="HA13" s="35" t="s">
        <v>603</v>
      </c>
      <c r="HB13" s="35" t="s">
        <v>605</v>
      </c>
      <c r="HC13" s="35" t="s">
        <v>606</v>
      </c>
      <c r="HD13" s="35" t="s">
        <v>607</v>
      </c>
      <c r="HE13" s="35" t="s">
        <v>609</v>
      </c>
      <c r="HF13" s="35" t="s">
        <v>610</v>
      </c>
      <c r="HG13" s="35" t="s">
        <v>611</v>
      </c>
      <c r="HH13" s="35" t="s">
        <v>613</v>
      </c>
      <c r="HI13" s="35" t="s">
        <v>614</v>
      </c>
      <c r="HJ13" s="35" t="s">
        <v>615</v>
      </c>
      <c r="HK13" s="35" t="s">
        <v>617</v>
      </c>
      <c r="HL13" s="35" t="s">
        <v>375</v>
      </c>
      <c r="HM13" s="35" t="s">
        <v>618</v>
      </c>
      <c r="HN13" s="35" t="s">
        <v>620</v>
      </c>
      <c r="HO13" s="35" t="s">
        <v>621</v>
      </c>
      <c r="HP13" s="35" t="s">
        <v>622</v>
      </c>
      <c r="HQ13" s="35" t="s">
        <v>624</v>
      </c>
      <c r="HR13" s="35" t="s">
        <v>625</v>
      </c>
      <c r="HS13" s="35" t="s">
        <v>626</v>
      </c>
    </row>
    <row r="14" spans="1:227" ht="15.75" x14ac:dyDescent="0.25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1"/>
      <c r="AS14" s="21"/>
      <c r="AT14" s="21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7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7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2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2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2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2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2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2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2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2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2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2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2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2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2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2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2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2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2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2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2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2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2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2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2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2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2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2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2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2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2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2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2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2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2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2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2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2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2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2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2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2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2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2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2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2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2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2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2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2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100" t="s">
        <v>322</v>
      </c>
      <c r="B39" s="10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102" t="s">
        <v>3153</v>
      </c>
      <c r="B40" s="103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s="12" t="s">
        <v>3121</v>
      </c>
      <c r="AI42" s="12"/>
    </row>
    <row r="43" spans="1:227" x14ac:dyDescent="0.25">
      <c r="B43" t="s">
        <v>3122</v>
      </c>
      <c r="C43" t="s">
        <v>3130</v>
      </c>
      <c r="D43">
        <f>(C40+F40+I40+L40+O40+R40+U40+X40+AA40+AD40+AG40+AJ40)/12</f>
        <v>0</v>
      </c>
      <c r="AI43" s="12"/>
    </row>
    <row r="44" spans="1:227" x14ac:dyDescent="0.25">
      <c r="B44" t="s">
        <v>3124</v>
      </c>
      <c r="C44" t="s">
        <v>3130</v>
      </c>
      <c r="D44">
        <f>(D40+G40+J40+M40+P40+S40+V40+Y40+AB40+AE40+AH40+AK40)/12</f>
        <v>0</v>
      </c>
      <c r="AI44" s="12"/>
    </row>
    <row r="45" spans="1:227" x14ac:dyDescent="0.25">
      <c r="B45" t="s">
        <v>3125</v>
      </c>
      <c r="C45" t="s">
        <v>3130</v>
      </c>
      <c r="D45">
        <f>(E40+H40+K40+N40+Q40+T40+W40+Z40+AC40+AF40+AI40+AL40)/12</f>
        <v>0</v>
      </c>
      <c r="AI45" s="12"/>
    </row>
    <row r="47" spans="1:227" x14ac:dyDescent="0.25">
      <c r="B47" t="s">
        <v>3122</v>
      </c>
      <c r="C47" t="s">
        <v>3131</v>
      </c>
      <c r="D47" s="43">
        <f>(AM40+AP40+AS40+AV40+AY40+BB40+BE40+BH40+BK40+BN40+BQ40+BT40+BW40+BZ40+CC40+CF40+CI40+CL40+CO40+CR40+CU40+CX40)/22</f>
        <v>0</v>
      </c>
    </row>
    <row r="48" spans="1:227" x14ac:dyDescent="0.25">
      <c r="B48" t="s">
        <v>3124</v>
      </c>
      <c r="C48" t="s">
        <v>3131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3125</v>
      </c>
      <c r="C49" t="s">
        <v>3131</v>
      </c>
      <c r="D49">
        <f>(AO40+AR40+AU40+AX40+BA40+BD40+BG40+BJ40+BM40+BP40+BS40+BV40+BY40+CB40+CE40+CH40+CK40+CN40+CQ40+CT40+CW40+CZ40)/22</f>
        <v>0</v>
      </c>
    </row>
    <row r="51" spans="2:4" x14ac:dyDescent="0.25">
      <c r="B51" t="s">
        <v>3122</v>
      </c>
      <c r="C51" t="s">
        <v>3132</v>
      </c>
      <c r="D51">
        <f>(DA40+DD40+DG40+DJ40+DM40+DP40+DS40+DV40+DY40+EB40)/10</f>
        <v>0</v>
      </c>
    </row>
    <row r="52" spans="2:4" x14ac:dyDescent="0.25">
      <c r="B52" t="s">
        <v>3124</v>
      </c>
      <c r="C52" t="s">
        <v>3132</v>
      </c>
      <c r="D52">
        <f>(DB40+DE40+DH40+DK40+DN40+DQ40+DT40+DW40+DZ40+EC40)/10</f>
        <v>0</v>
      </c>
    </row>
    <row r="53" spans="2:4" x14ac:dyDescent="0.25">
      <c r="B53" t="s">
        <v>3125</v>
      </c>
      <c r="C53" t="s">
        <v>3132</v>
      </c>
      <c r="D53">
        <f>(DC40+DF40+DI40+DL40+DO40+DR40+DU40+DX40+EA40+ED40)/10</f>
        <v>0</v>
      </c>
    </row>
    <row r="55" spans="2:4" x14ac:dyDescent="0.25">
      <c r="B55" t="s">
        <v>3122</v>
      </c>
      <c r="C55" t="s">
        <v>3133</v>
      </c>
      <c r="D55">
        <f>(EE40+EH40+EK40+EN40+EQ40+ET40+EW40+EZ40+FC40+FF40+FI40+FL40+FO40+FR40)/14</f>
        <v>0</v>
      </c>
    </row>
    <row r="56" spans="2:4" x14ac:dyDescent="0.25">
      <c r="B56" t="s">
        <v>3124</v>
      </c>
      <c r="C56" t="s">
        <v>3133</v>
      </c>
      <c r="D56">
        <f>(EF40+EI40+EL40+EO40+ER40+EU40+EX40+FA40+FD40+FG40+FJ40+FM40+FP40+FS40)/14</f>
        <v>0</v>
      </c>
    </row>
    <row r="57" spans="2:4" x14ac:dyDescent="0.25">
      <c r="B57" t="s">
        <v>3125</v>
      </c>
      <c r="C57" t="s">
        <v>3133</v>
      </c>
      <c r="D57">
        <f>(EG40+EJ40+EM40+EP40+ES40+EV40+EY40+FB40+FE40+FH40+FK40+FN40+FQ40+FT40)/14</f>
        <v>0</v>
      </c>
    </row>
    <row r="59" spans="2:4" x14ac:dyDescent="0.25">
      <c r="B59" t="s">
        <v>3122</v>
      </c>
      <c r="C59" t="s">
        <v>3134</v>
      </c>
      <c r="D59">
        <f>(FU40+FX40+GA40+GD40+GG40+GJ40+GM40+GP40+GS40+GV40+GY40+HB40+HE40+HH40+HK40+HN40+HQ40)/17</f>
        <v>0</v>
      </c>
    </row>
    <row r="60" spans="2:4" x14ac:dyDescent="0.25">
      <c r="B60" t="s">
        <v>3124</v>
      </c>
      <c r="C60" t="s">
        <v>3134</v>
      </c>
      <c r="D60">
        <f>(FV40+FY40+GB40+GE40+GH40+GK40+GN40+GQ40+GT40+GW40+GZ40+HC40+HF40+HI40+HL40+HO40+HR40)/17</f>
        <v>0</v>
      </c>
    </row>
    <row r="61" spans="2:4" x14ac:dyDescent="0.25">
      <c r="B61" t="s">
        <v>3125</v>
      </c>
      <c r="C61" t="s">
        <v>3134</v>
      </c>
      <c r="D61">
        <f>(FW40+FZ40+GC40+GF40+GL40+GO40+GR40+GU40+GX40+HA40+HD40+HG40+HJ40+HM40+HP40+HS40)/17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R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56"/>
  <sheetViews>
    <sheetView tabSelected="1" topLeftCell="A35" workbookViewId="0">
      <selection activeCell="F56" sqref="F56:G56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60</v>
      </c>
      <c r="B1" s="15" t="s">
        <v>982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8" t="s">
        <v>3180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04" t="s">
        <v>0</v>
      </c>
      <c r="B4" s="104" t="s">
        <v>321</v>
      </c>
      <c r="C4" s="106" t="s">
        <v>972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107"/>
      <c r="BH4" s="80" t="s">
        <v>974</v>
      </c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 t="s">
        <v>974</v>
      </c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91" t="s">
        <v>984</v>
      </c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4"/>
      <c r="EQ4" s="90" t="s">
        <v>985</v>
      </c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77" t="s">
        <v>985</v>
      </c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 t="s">
        <v>985</v>
      </c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 t="s">
        <v>985</v>
      </c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9"/>
      <c r="HT4" s="80" t="s">
        <v>985</v>
      </c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93" t="s">
        <v>989</v>
      </c>
      <c r="IY4" s="127"/>
      <c r="IZ4" s="127"/>
      <c r="JA4" s="127"/>
      <c r="JB4" s="127"/>
      <c r="JC4" s="127"/>
      <c r="JD4" s="127"/>
      <c r="JE4" s="127"/>
      <c r="JF4" s="127"/>
      <c r="JG4" s="127"/>
      <c r="JH4" s="127"/>
      <c r="JI4" s="127"/>
      <c r="JJ4" s="127"/>
      <c r="JK4" s="127"/>
      <c r="JL4" s="127"/>
      <c r="JM4" s="127"/>
      <c r="JN4" s="127"/>
      <c r="JO4" s="127"/>
      <c r="JP4" s="127"/>
      <c r="JQ4" s="127"/>
      <c r="JR4" s="127"/>
      <c r="JS4" s="127"/>
      <c r="JT4" s="127"/>
      <c r="JU4" s="127"/>
      <c r="JV4" s="127"/>
      <c r="JW4" s="127"/>
      <c r="JX4" s="127"/>
      <c r="JY4" s="127"/>
      <c r="JZ4" s="127"/>
      <c r="KA4" s="127"/>
      <c r="KB4" s="127"/>
      <c r="KC4" s="127"/>
      <c r="KD4" s="127"/>
      <c r="KE4" s="127"/>
      <c r="KF4" s="127"/>
      <c r="KG4" s="127"/>
      <c r="KH4" s="127"/>
      <c r="KI4" s="127"/>
      <c r="KJ4" s="127"/>
      <c r="KK4" s="127"/>
      <c r="KL4" s="127"/>
      <c r="KM4" s="127"/>
      <c r="KN4" s="127"/>
      <c r="KO4" s="127"/>
      <c r="KP4" s="127"/>
      <c r="KQ4" s="127"/>
      <c r="KR4" s="127"/>
      <c r="KS4" s="127"/>
      <c r="KT4" s="127"/>
      <c r="KU4" s="127"/>
      <c r="KV4" s="127"/>
      <c r="KW4" s="127"/>
      <c r="KX4" s="127"/>
      <c r="KY4" s="127"/>
      <c r="KZ4" s="127"/>
      <c r="LA4" s="127"/>
      <c r="LB4" s="127"/>
      <c r="LC4" s="127"/>
      <c r="LD4" s="127"/>
      <c r="LE4" s="128"/>
    </row>
    <row r="5" spans="1:317" ht="15.75" customHeight="1" x14ac:dyDescent="0.25">
      <c r="A5" s="104"/>
      <c r="B5" s="104"/>
      <c r="C5" s="98" t="s">
        <v>973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7" t="s">
        <v>975</v>
      </c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9"/>
      <c r="CU5" s="120" t="s">
        <v>983</v>
      </c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2"/>
      <c r="DP5" s="85" t="s">
        <v>48</v>
      </c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6"/>
      <c r="EQ5" s="96" t="s">
        <v>986</v>
      </c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74" t="s">
        <v>979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987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 t="s">
        <v>988</v>
      </c>
      <c r="GW5" s="75"/>
      <c r="GX5" s="75"/>
      <c r="GY5" s="75"/>
      <c r="GZ5" s="75"/>
      <c r="HA5" s="75"/>
      <c r="HB5" s="75"/>
      <c r="HC5" s="75"/>
      <c r="HD5" s="75"/>
      <c r="HE5" s="75"/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6"/>
      <c r="HT5" s="74" t="s">
        <v>59</v>
      </c>
      <c r="HU5" s="75"/>
      <c r="HV5" s="75"/>
      <c r="HW5" s="75"/>
      <c r="HX5" s="75"/>
      <c r="HY5" s="75"/>
      <c r="HZ5" s="75"/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  <c r="IU5" s="75"/>
      <c r="IV5" s="75"/>
      <c r="IW5" s="75"/>
      <c r="IX5" s="120" t="s">
        <v>981</v>
      </c>
      <c r="IY5" s="121"/>
      <c r="IZ5" s="121"/>
      <c r="JA5" s="121"/>
      <c r="JB5" s="121"/>
      <c r="JC5" s="121"/>
      <c r="JD5" s="121"/>
      <c r="JE5" s="121"/>
      <c r="JF5" s="121"/>
      <c r="JG5" s="121"/>
      <c r="JH5" s="121"/>
      <c r="JI5" s="121"/>
      <c r="JJ5" s="121"/>
      <c r="JK5" s="121"/>
      <c r="JL5" s="121"/>
      <c r="JM5" s="121"/>
      <c r="JN5" s="121"/>
      <c r="JO5" s="121"/>
      <c r="JP5" s="121"/>
      <c r="JQ5" s="121"/>
      <c r="JR5" s="121"/>
      <c r="JS5" s="121"/>
      <c r="JT5" s="121"/>
      <c r="JU5" s="121"/>
      <c r="JV5" s="121"/>
      <c r="JW5" s="121"/>
      <c r="JX5" s="121"/>
      <c r="JY5" s="121"/>
      <c r="JZ5" s="121"/>
      <c r="KA5" s="121"/>
      <c r="KB5" s="121"/>
      <c r="KC5" s="121"/>
      <c r="KD5" s="121"/>
      <c r="KE5" s="121"/>
      <c r="KF5" s="121"/>
      <c r="KG5" s="121"/>
      <c r="KH5" s="121"/>
      <c r="KI5" s="121"/>
      <c r="KJ5" s="121"/>
      <c r="KK5" s="121"/>
      <c r="KL5" s="121"/>
      <c r="KM5" s="121"/>
      <c r="KN5" s="121"/>
      <c r="KO5" s="121"/>
      <c r="KP5" s="121"/>
      <c r="KQ5" s="121"/>
      <c r="KR5" s="121"/>
      <c r="KS5" s="121"/>
      <c r="KT5" s="121"/>
      <c r="KU5" s="121"/>
      <c r="KV5" s="121"/>
      <c r="KW5" s="121"/>
      <c r="KX5" s="121"/>
      <c r="KY5" s="121"/>
      <c r="KZ5" s="121"/>
      <c r="LA5" s="121"/>
      <c r="LB5" s="121"/>
      <c r="LC5" s="121"/>
      <c r="LD5" s="121"/>
      <c r="LE5" s="122"/>
    </row>
    <row r="6" spans="1:317" ht="0.75" customHeight="1" x14ac:dyDescent="0.25">
      <c r="A6" s="104"/>
      <c r="B6" s="104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1"/>
      <c r="DQ6" s="21"/>
      <c r="DR6" s="21"/>
      <c r="DS6" s="21"/>
      <c r="DT6" s="21"/>
      <c r="DU6" s="21"/>
      <c r="DV6" s="21"/>
      <c r="DW6" s="21"/>
      <c r="DX6" s="21"/>
      <c r="DY6" s="21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2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04"/>
      <c r="B7" s="104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2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04"/>
      <c r="B8" s="104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2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04"/>
      <c r="B9" s="104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2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04"/>
      <c r="B10" s="104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3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2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5.75" x14ac:dyDescent="0.25">
      <c r="A11" s="104"/>
      <c r="B11" s="104"/>
      <c r="C11" s="99" t="s">
        <v>61</v>
      </c>
      <c r="D11" s="83" t="s">
        <v>2</v>
      </c>
      <c r="E11" s="83" t="s">
        <v>3</v>
      </c>
      <c r="F11" s="83" t="s">
        <v>62</v>
      </c>
      <c r="G11" s="83" t="s">
        <v>4</v>
      </c>
      <c r="H11" s="83" t="s">
        <v>5</v>
      </c>
      <c r="I11" s="83" t="s">
        <v>63</v>
      </c>
      <c r="J11" s="83" t="s">
        <v>6</v>
      </c>
      <c r="K11" s="83" t="s">
        <v>7</v>
      </c>
      <c r="L11" s="83" t="s">
        <v>64</v>
      </c>
      <c r="M11" s="83" t="s">
        <v>6</v>
      </c>
      <c r="N11" s="83" t="s">
        <v>7</v>
      </c>
      <c r="O11" s="83" t="s">
        <v>65</v>
      </c>
      <c r="P11" s="83" t="s">
        <v>8</v>
      </c>
      <c r="Q11" s="83" t="s">
        <v>1</v>
      </c>
      <c r="R11" s="83" t="s">
        <v>66</v>
      </c>
      <c r="S11" s="83" t="s">
        <v>3</v>
      </c>
      <c r="T11" s="83" t="s">
        <v>9</v>
      </c>
      <c r="U11" s="83" t="s">
        <v>67</v>
      </c>
      <c r="V11" s="83" t="s">
        <v>3</v>
      </c>
      <c r="W11" s="83" t="s">
        <v>9</v>
      </c>
      <c r="X11" s="92" t="s">
        <v>68</v>
      </c>
      <c r="Y11" s="98" t="s">
        <v>7</v>
      </c>
      <c r="Z11" s="99" t="s">
        <v>10</v>
      </c>
      <c r="AA11" s="83" t="s">
        <v>69</v>
      </c>
      <c r="AB11" s="83" t="s">
        <v>11</v>
      </c>
      <c r="AC11" s="83" t="s">
        <v>12</v>
      </c>
      <c r="AD11" s="83" t="s">
        <v>70</v>
      </c>
      <c r="AE11" s="83" t="s">
        <v>1</v>
      </c>
      <c r="AF11" s="83" t="s">
        <v>2</v>
      </c>
      <c r="AG11" s="83" t="s">
        <v>71</v>
      </c>
      <c r="AH11" s="83" t="s">
        <v>9</v>
      </c>
      <c r="AI11" s="83" t="s">
        <v>4</v>
      </c>
      <c r="AJ11" s="92" t="s">
        <v>72</v>
      </c>
      <c r="AK11" s="98"/>
      <c r="AL11" s="98"/>
      <c r="AM11" s="92" t="s">
        <v>73</v>
      </c>
      <c r="AN11" s="98"/>
      <c r="AO11" s="98"/>
      <c r="AP11" s="92" t="s">
        <v>74</v>
      </c>
      <c r="AQ11" s="98"/>
      <c r="AR11" s="98"/>
      <c r="AS11" s="92" t="s">
        <v>75</v>
      </c>
      <c r="AT11" s="98"/>
      <c r="AU11" s="98"/>
      <c r="AV11" s="92" t="s">
        <v>76</v>
      </c>
      <c r="AW11" s="98"/>
      <c r="AX11" s="98"/>
      <c r="AY11" s="92" t="s">
        <v>77</v>
      </c>
      <c r="AZ11" s="98"/>
      <c r="BA11" s="98"/>
      <c r="BB11" s="92" t="s">
        <v>78</v>
      </c>
      <c r="BC11" s="98"/>
      <c r="BD11" s="98"/>
      <c r="BE11" s="92" t="s">
        <v>79</v>
      </c>
      <c r="BF11" s="98"/>
      <c r="BG11" s="98"/>
      <c r="BH11" s="96" t="s">
        <v>85</v>
      </c>
      <c r="BI11" s="96"/>
      <c r="BJ11" s="96"/>
      <c r="BK11" s="96" t="s">
        <v>2</v>
      </c>
      <c r="BL11" s="96"/>
      <c r="BM11" s="96"/>
      <c r="BN11" s="96" t="s">
        <v>86</v>
      </c>
      <c r="BO11" s="96"/>
      <c r="BP11" s="96"/>
      <c r="BQ11" s="96" t="s">
        <v>9</v>
      </c>
      <c r="BR11" s="96"/>
      <c r="BS11" s="96"/>
      <c r="BT11" s="96" t="s">
        <v>4</v>
      </c>
      <c r="BU11" s="96"/>
      <c r="BV11" s="96"/>
      <c r="BW11" s="96" t="s">
        <v>5</v>
      </c>
      <c r="BX11" s="96"/>
      <c r="BY11" s="96"/>
      <c r="BZ11" s="73" t="s">
        <v>13</v>
      </c>
      <c r="CA11" s="73"/>
      <c r="CB11" s="73"/>
      <c r="CC11" s="96" t="s">
        <v>6</v>
      </c>
      <c r="CD11" s="96"/>
      <c r="CE11" s="96"/>
      <c r="CF11" s="96" t="s">
        <v>7</v>
      </c>
      <c r="CG11" s="96"/>
      <c r="CH11" s="96"/>
      <c r="CI11" s="96" t="s">
        <v>10</v>
      </c>
      <c r="CJ11" s="96"/>
      <c r="CK11" s="96"/>
      <c r="CL11" s="96" t="s">
        <v>87</v>
      </c>
      <c r="CM11" s="96"/>
      <c r="CN11" s="96"/>
      <c r="CO11" s="96" t="s">
        <v>11</v>
      </c>
      <c r="CP11" s="96"/>
      <c r="CQ11" s="96"/>
      <c r="CR11" s="112" t="s">
        <v>12</v>
      </c>
      <c r="CS11" s="112"/>
      <c r="CT11" s="112"/>
      <c r="CU11" s="112" t="s">
        <v>88</v>
      </c>
      <c r="CV11" s="112"/>
      <c r="CW11" s="112"/>
      <c r="CX11" s="96" t="s">
        <v>89</v>
      </c>
      <c r="CY11" s="96"/>
      <c r="CZ11" s="96"/>
      <c r="DA11" s="96" t="s">
        <v>90</v>
      </c>
      <c r="DB11" s="96"/>
      <c r="DC11" s="96"/>
      <c r="DD11" s="73" t="s">
        <v>91</v>
      </c>
      <c r="DE11" s="73"/>
      <c r="DF11" s="73"/>
      <c r="DG11" s="96" t="s">
        <v>92</v>
      </c>
      <c r="DH11" s="96"/>
      <c r="DI11" s="96"/>
      <c r="DJ11" s="96" t="s">
        <v>93</v>
      </c>
      <c r="DK11" s="96"/>
      <c r="DL11" s="96"/>
      <c r="DM11" s="96" t="s">
        <v>94</v>
      </c>
      <c r="DN11" s="96"/>
      <c r="DO11" s="96"/>
      <c r="DP11" s="73" t="s">
        <v>990</v>
      </c>
      <c r="DQ11" s="73"/>
      <c r="DR11" s="73"/>
      <c r="DS11" s="73" t="s">
        <v>991</v>
      </c>
      <c r="DT11" s="73"/>
      <c r="DU11" s="73"/>
      <c r="DV11" s="73" t="s">
        <v>992</v>
      </c>
      <c r="DW11" s="73"/>
      <c r="DX11" s="73"/>
      <c r="DY11" s="73" t="s">
        <v>993</v>
      </c>
      <c r="DZ11" s="73"/>
      <c r="EA11" s="73"/>
      <c r="EB11" s="73" t="s">
        <v>994</v>
      </c>
      <c r="EC11" s="73"/>
      <c r="ED11" s="73"/>
      <c r="EE11" s="73" t="s">
        <v>995</v>
      </c>
      <c r="EF11" s="73"/>
      <c r="EG11" s="73"/>
      <c r="EH11" s="73" t="s">
        <v>996</v>
      </c>
      <c r="EI11" s="73"/>
      <c r="EJ11" s="73"/>
      <c r="EK11" s="73" t="s">
        <v>997</v>
      </c>
      <c r="EL11" s="73"/>
      <c r="EM11" s="73"/>
      <c r="EN11" s="73" t="s">
        <v>998</v>
      </c>
      <c r="EO11" s="73"/>
      <c r="EP11" s="73"/>
      <c r="EQ11" s="113" t="s">
        <v>80</v>
      </c>
      <c r="ER11" s="113"/>
      <c r="ES11" s="113"/>
      <c r="ET11" s="113" t="s">
        <v>81</v>
      </c>
      <c r="EU11" s="113"/>
      <c r="EV11" s="113"/>
      <c r="EW11" s="113" t="s">
        <v>82</v>
      </c>
      <c r="EX11" s="113"/>
      <c r="EY11" s="113"/>
      <c r="EZ11" s="113" t="s">
        <v>83</v>
      </c>
      <c r="FA11" s="113"/>
      <c r="FB11" s="113"/>
      <c r="FC11" s="113" t="s">
        <v>84</v>
      </c>
      <c r="FD11" s="113"/>
      <c r="FE11" s="113"/>
      <c r="FF11" s="113" t="s">
        <v>95</v>
      </c>
      <c r="FG11" s="113"/>
      <c r="FH11" s="113"/>
      <c r="FI11" s="113" t="s">
        <v>96</v>
      </c>
      <c r="FJ11" s="113"/>
      <c r="FK11" s="113"/>
      <c r="FL11" s="113" t="s">
        <v>97</v>
      </c>
      <c r="FM11" s="113"/>
      <c r="FN11" s="113"/>
      <c r="FO11" s="113" t="s">
        <v>98</v>
      </c>
      <c r="FP11" s="113"/>
      <c r="FQ11" s="113"/>
      <c r="FR11" s="113" t="s">
        <v>999</v>
      </c>
      <c r="FS11" s="113"/>
      <c r="FT11" s="113"/>
      <c r="FU11" s="113" t="s">
        <v>1000</v>
      </c>
      <c r="FV11" s="113"/>
      <c r="FW11" s="113"/>
      <c r="FX11" s="113" t="s">
        <v>1001</v>
      </c>
      <c r="FY11" s="113"/>
      <c r="FZ11" s="113"/>
      <c r="GA11" s="113" t="s">
        <v>1002</v>
      </c>
      <c r="GB11" s="113"/>
      <c r="GC11" s="113"/>
      <c r="GD11" s="113" t="s">
        <v>1003</v>
      </c>
      <c r="GE11" s="113"/>
      <c r="GF11" s="113"/>
      <c r="GG11" s="113" t="s">
        <v>1004</v>
      </c>
      <c r="GH11" s="113"/>
      <c r="GI11" s="113"/>
      <c r="GJ11" s="113" t="s">
        <v>1005</v>
      </c>
      <c r="GK11" s="113"/>
      <c r="GL11" s="113"/>
      <c r="GM11" s="113" t="s">
        <v>1006</v>
      </c>
      <c r="GN11" s="113"/>
      <c r="GO11" s="113"/>
      <c r="GP11" s="113" t="s">
        <v>1007</v>
      </c>
      <c r="GQ11" s="113"/>
      <c r="GR11" s="113"/>
      <c r="GS11" s="113" t="s">
        <v>1008</v>
      </c>
      <c r="GT11" s="113"/>
      <c r="GU11" s="113"/>
      <c r="GV11" s="113" t="s">
        <v>1009</v>
      </c>
      <c r="GW11" s="113"/>
      <c r="GX11" s="113"/>
      <c r="GY11" s="113" t="s">
        <v>1010</v>
      </c>
      <c r="GZ11" s="113"/>
      <c r="HA11" s="113"/>
      <c r="HB11" s="113" t="s">
        <v>1011</v>
      </c>
      <c r="HC11" s="113"/>
      <c r="HD11" s="113"/>
      <c r="HE11" s="113" t="s">
        <v>1012</v>
      </c>
      <c r="HF11" s="113"/>
      <c r="HG11" s="113"/>
      <c r="HH11" s="113" t="s">
        <v>1013</v>
      </c>
      <c r="HI11" s="113"/>
      <c r="HJ11" s="113"/>
      <c r="HK11" s="113" t="s">
        <v>1014</v>
      </c>
      <c r="HL11" s="113"/>
      <c r="HM11" s="113"/>
      <c r="HN11" s="113" t="s">
        <v>1015</v>
      </c>
      <c r="HO11" s="113"/>
      <c r="HP11" s="113"/>
      <c r="HQ11" s="113" t="s">
        <v>1016</v>
      </c>
      <c r="HR11" s="113"/>
      <c r="HS11" s="113"/>
      <c r="HT11" s="113" t="s">
        <v>1017</v>
      </c>
      <c r="HU11" s="113"/>
      <c r="HV11" s="113"/>
      <c r="HW11" s="113" t="s">
        <v>1018</v>
      </c>
      <c r="HX11" s="113"/>
      <c r="HY11" s="113"/>
      <c r="HZ11" s="113" t="s">
        <v>1019</v>
      </c>
      <c r="IA11" s="113"/>
      <c r="IB11" s="113"/>
      <c r="IC11" s="113" t="s">
        <v>1020</v>
      </c>
      <c r="ID11" s="113"/>
      <c r="IE11" s="113"/>
      <c r="IF11" s="113" t="s">
        <v>1021</v>
      </c>
      <c r="IG11" s="113"/>
      <c r="IH11" s="113"/>
      <c r="II11" s="113" t="s">
        <v>1022</v>
      </c>
      <c r="IJ11" s="113"/>
      <c r="IK11" s="113"/>
      <c r="IL11" s="113" t="s">
        <v>1023</v>
      </c>
      <c r="IM11" s="113"/>
      <c r="IN11" s="113"/>
      <c r="IO11" s="113" t="s">
        <v>1024</v>
      </c>
      <c r="IP11" s="113"/>
      <c r="IQ11" s="113"/>
      <c r="IR11" s="113" t="s">
        <v>1025</v>
      </c>
      <c r="IS11" s="113"/>
      <c r="IT11" s="113"/>
      <c r="IU11" s="113" t="s">
        <v>1026</v>
      </c>
      <c r="IV11" s="113"/>
      <c r="IW11" s="113"/>
      <c r="IX11" s="114" t="s">
        <v>1027</v>
      </c>
      <c r="IY11" s="114"/>
      <c r="IZ11" s="114"/>
      <c r="JA11" s="114" t="s">
        <v>1028</v>
      </c>
      <c r="JB11" s="114"/>
      <c r="JC11" s="114"/>
      <c r="JD11" s="114" t="s">
        <v>1029</v>
      </c>
      <c r="JE11" s="114"/>
      <c r="JF11" s="114"/>
      <c r="JG11" s="114" t="s">
        <v>1030</v>
      </c>
      <c r="JH11" s="114"/>
      <c r="JI11" s="114"/>
      <c r="JJ11" s="114" t="s">
        <v>1031</v>
      </c>
      <c r="JK11" s="114"/>
      <c r="JL11" s="114"/>
      <c r="JM11" s="114" t="s">
        <v>1032</v>
      </c>
      <c r="JN11" s="114"/>
      <c r="JO11" s="114"/>
      <c r="JP11" s="114" t="s">
        <v>1033</v>
      </c>
      <c r="JQ11" s="114"/>
      <c r="JR11" s="114"/>
      <c r="JS11" s="114" t="s">
        <v>1034</v>
      </c>
      <c r="JT11" s="114"/>
      <c r="JU11" s="114"/>
      <c r="JV11" s="114" t="s">
        <v>1035</v>
      </c>
      <c r="JW11" s="114"/>
      <c r="JX11" s="114"/>
      <c r="JY11" s="114" t="s">
        <v>1036</v>
      </c>
      <c r="JZ11" s="114"/>
      <c r="KA11" s="114"/>
      <c r="KB11" s="114" t="s">
        <v>1037</v>
      </c>
      <c r="KC11" s="114"/>
      <c r="KD11" s="114"/>
      <c r="KE11" s="114" t="s">
        <v>1038</v>
      </c>
      <c r="KF11" s="114"/>
      <c r="KG11" s="114"/>
      <c r="KH11" s="114" t="s">
        <v>1039</v>
      </c>
      <c r="KI11" s="114"/>
      <c r="KJ11" s="114"/>
      <c r="KK11" s="114" t="s">
        <v>1040</v>
      </c>
      <c r="KL11" s="114"/>
      <c r="KM11" s="114"/>
      <c r="KN11" s="114" t="s">
        <v>1041</v>
      </c>
      <c r="KO11" s="114"/>
      <c r="KP11" s="114"/>
      <c r="KQ11" s="114" t="s">
        <v>1042</v>
      </c>
      <c r="KR11" s="114"/>
      <c r="KS11" s="114"/>
      <c r="KT11" s="114" t="s">
        <v>1043</v>
      </c>
      <c r="KU11" s="114"/>
      <c r="KV11" s="114"/>
      <c r="KW11" s="114" t="s">
        <v>1044</v>
      </c>
      <c r="KX11" s="114"/>
      <c r="KY11" s="114"/>
      <c r="KZ11" s="114" t="s">
        <v>1045</v>
      </c>
      <c r="LA11" s="114"/>
      <c r="LB11" s="114"/>
      <c r="LC11" s="114" t="s">
        <v>1046</v>
      </c>
      <c r="LD11" s="114"/>
      <c r="LE11" s="114"/>
    </row>
    <row r="12" spans="1:317" ht="195" customHeight="1" x14ac:dyDescent="0.25">
      <c r="A12" s="104"/>
      <c r="B12" s="105"/>
      <c r="C12" s="70" t="s">
        <v>627</v>
      </c>
      <c r="D12" s="70"/>
      <c r="E12" s="70"/>
      <c r="F12" s="70" t="s">
        <v>631</v>
      </c>
      <c r="G12" s="70"/>
      <c r="H12" s="70"/>
      <c r="I12" s="70" t="s">
        <v>635</v>
      </c>
      <c r="J12" s="70"/>
      <c r="K12" s="70"/>
      <c r="L12" s="70" t="s">
        <v>639</v>
      </c>
      <c r="M12" s="70"/>
      <c r="N12" s="70"/>
      <c r="O12" s="70" t="s">
        <v>643</v>
      </c>
      <c r="P12" s="70"/>
      <c r="Q12" s="70"/>
      <c r="R12" s="70" t="s">
        <v>647</v>
      </c>
      <c r="S12" s="70"/>
      <c r="T12" s="70"/>
      <c r="U12" s="70" t="s">
        <v>650</v>
      </c>
      <c r="V12" s="70"/>
      <c r="W12" s="70"/>
      <c r="X12" s="70" t="s">
        <v>654</v>
      </c>
      <c r="Y12" s="70"/>
      <c r="Z12" s="70"/>
      <c r="AA12" s="70" t="s">
        <v>658</v>
      </c>
      <c r="AB12" s="70"/>
      <c r="AC12" s="70"/>
      <c r="AD12" s="70" t="s">
        <v>662</v>
      </c>
      <c r="AE12" s="70"/>
      <c r="AF12" s="70"/>
      <c r="AG12" s="70" t="s">
        <v>666</v>
      </c>
      <c r="AH12" s="70"/>
      <c r="AI12" s="70"/>
      <c r="AJ12" s="70" t="s">
        <v>669</v>
      </c>
      <c r="AK12" s="70"/>
      <c r="AL12" s="70"/>
      <c r="AM12" s="70" t="s">
        <v>673</v>
      </c>
      <c r="AN12" s="70"/>
      <c r="AO12" s="70"/>
      <c r="AP12" s="70" t="s">
        <v>676</v>
      </c>
      <c r="AQ12" s="70"/>
      <c r="AR12" s="70"/>
      <c r="AS12" s="70" t="s">
        <v>680</v>
      </c>
      <c r="AT12" s="70"/>
      <c r="AU12" s="70"/>
      <c r="AV12" s="70" t="s">
        <v>684</v>
      </c>
      <c r="AW12" s="70"/>
      <c r="AX12" s="70"/>
      <c r="AY12" s="70" t="s">
        <v>688</v>
      </c>
      <c r="AZ12" s="70"/>
      <c r="BA12" s="70"/>
      <c r="BB12" s="70" t="s">
        <v>692</v>
      </c>
      <c r="BC12" s="70"/>
      <c r="BD12" s="70"/>
      <c r="BE12" s="70" t="s">
        <v>696</v>
      </c>
      <c r="BF12" s="70"/>
      <c r="BG12" s="70"/>
      <c r="BH12" s="70" t="s">
        <v>700</v>
      </c>
      <c r="BI12" s="70"/>
      <c r="BJ12" s="70"/>
      <c r="BK12" s="70" t="s">
        <v>704</v>
      </c>
      <c r="BL12" s="70"/>
      <c r="BM12" s="70"/>
      <c r="BN12" s="70" t="s">
        <v>707</v>
      </c>
      <c r="BO12" s="70"/>
      <c r="BP12" s="70"/>
      <c r="BQ12" s="70" t="s">
        <v>710</v>
      </c>
      <c r="BR12" s="70"/>
      <c r="BS12" s="70"/>
      <c r="BT12" s="70" t="s">
        <v>714</v>
      </c>
      <c r="BU12" s="70"/>
      <c r="BV12" s="70"/>
      <c r="BW12" s="70" t="s">
        <v>717</v>
      </c>
      <c r="BX12" s="70"/>
      <c r="BY12" s="70"/>
      <c r="BZ12" s="70" t="s">
        <v>3179</v>
      </c>
      <c r="CA12" s="70"/>
      <c r="CB12" s="70"/>
      <c r="CC12" s="70" t="s">
        <v>721</v>
      </c>
      <c r="CD12" s="70"/>
      <c r="CE12" s="70"/>
      <c r="CF12" s="70" t="s">
        <v>723</v>
      </c>
      <c r="CG12" s="70"/>
      <c r="CH12" s="70"/>
      <c r="CI12" s="70" t="s">
        <v>726</v>
      </c>
      <c r="CJ12" s="70"/>
      <c r="CK12" s="70"/>
      <c r="CL12" s="70" t="s">
        <v>730</v>
      </c>
      <c r="CM12" s="70"/>
      <c r="CN12" s="70"/>
      <c r="CO12" s="70" t="s">
        <v>734</v>
      </c>
      <c r="CP12" s="70"/>
      <c r="CQ12" s="70"/>
      <c r="CR12" s="70" t="s">
        <v>738</v>
      </c>
      <c r="CS12" s="70"/>
      <c r="CT12" s="70"/>
      <c r="CU12" s="70" t="s">
        <v>742</v>
      </c>
      <c r="CV12" s="70"/>
      <c r="CW12" s="70"/>
      <c r="CX12" s="70" t="s">
        <v>746</v>
      </c>
      <c r="CY12" s="70"/>
      <c r="CZ12" s="70"/>
      <c r="DA12" s="70" t="s">
        <v>749</v>
      </c>
      <c r="DB12" s="70"/>
      <c r="DC12" s="70"/>
      <c r="DD12" s="70" t="s">
        <v>753</v>
      </c>
      <c r="DE12" s="70"/>
      <c r="DF12" s="70"/>
      <c r="DG12" s="70" t="s">
        <v>754</v>
      </c>
      <c r="DH12" s="70"/>
      <c r="DI12" s="70"/>
      <c r="DJ12" s="70" t="s">
        <v>758</v>
      </c>
      <c r="DK12" s="70"/>
      <c r="DL12" s="70"/>
      <c r="DM12" s="70" t="s">
        <v>762</v>
      </c>
      <c r="DN12" s="70"/>
      <c r="DO12" s="70"/>
      <c r="DP12" s="70" t="s">
        <v>1337</v>
      </c>
      <c r="DQ12" s="70"/>
      <c r="DR12" s="70"/>
      <c r="DS12" s="70" t="s">
        <v>1341</v>
      </c>
      <c r="DT12" s="70"/>
      <c r="DU12" s="70"/>
      <c r="DV12" s="70" t="s">
        <v>1343</v>
      </c>
      <c r="DW12" s="70"/>
      <c r="DX12" s="70"/>
      <c r="DY12" s="70" t="s">
        <v>1719</v>
      </c>
      <c r="DZ12" s="70"/>
      <c r="EA12" s="70"/>
      <c r="EB12" s="88" t="s">
        <v>1350</v>
      </c>
      <c r="EC12" s="88"/>
      <c r="ED12" s="88"/>
      <c r="EE12" s="88" t="s">
        <v>1351</v>
      </c>
      <c r="EF12" s="88"/>
      <c r="EG12" s="88"/>
      <c r="EH12" s="88" t="s">
        <v>1355</v>
      </c>
      <c r="EI12" s="88"/>
      <c r="EJ12" s="88"/>
      <c r="EK12" s="88" t="s">
        <v>1357</v>
      </c>
      <c r="EL12" s="88"/>
      <c r="EM12" s="88"/>
      <c r="EN12" s="88" t="s">
        <v>1360</v>
      </c>
      <c r="EO12" s="88"/>
      <c r="EP12" s="88"/>
      <c r="EQ12" s="117" t="s">
        <v>766</v>
      </c>
      <c r="ER12" s="117"/>
      <c r="ES12" s="117"/>
      <c r="ET12" s="117" t="s">
        <v>770</v>
      </c>
      <c r="EU12" s="117"/>
      <c r="EV12" s="117"/>
      <c r="EW12" s="117" t="s">
        <v>774</v>
      </c>
      <c r="EX12" s="117"/>
      <c r="EY12" s="117"/>
      <c r="EZ12" s="117" t="s">
        <v>778</v>
      </c>
      <c r="FA12" s="117"/>
      <c r="FB12" s="117"/>
      <c r="FC12" s="117" t="s">
        <v>782</v>
      </c>
      <c r="FD12" s="117"/>
      <c r="FE12" s="117"/>
      <c r="FF12" s="117" t="s">
        <v>786</v>
      </c>
      <c r="FG12" s="117"/>
      <c r="FH12" s="117"/>
      <c r="FI12" s="117" t="s">
        <v>790</v>
      </c>
      <c r="FJ12" s="117"/>
      <c r="FK12" s="117"/>
      <c r="FL12" s="117" t="s">
        <v>791</v>
      </c>
      <c r="FM12" s="117"/>
      <c r="FN12" s="117"/>
      <c r="FO12" s="117" t="s">
        <v>794</v>
      </c>
      <c r="FP12" s="117"/>
      <c r="FQ12" s="117"/>
      <c r="FR12" s="117" t="s">
        <v>1365</v>
      </c>
      <c r="FS12" s="117"/>
      <c r="FT12" s="117"/>
      <c r="FU12" s="117" t="s">
        <v>1367</v>
      </c>
      <c r="FV12" s="117"/>
      <c r="FW12" s="117"/>
      <c r="FX12" s="117" t="s">
        <v>1371</v>
      </c>
      <c r="FY12" s="117"/>
      <c r="FZ12" s="117"/>
      <c r="GA12" s="117" t="s">
        <v>1375</v>
      </c>
      <c r="GB12" s="117"/>
      <c r="GC12" s="117"/>
      <c r="GD12" s="117" t="s">
        <v>1378</v>
      </c>
      <c r="GE12" s="117"/>
      <c r="GF12" s="117"/>
      <c r="GG12" s="117" t="s">
        <v>1382</v>
      </c>
      <c r="GH12" s="117"/>
      <c r="GI12" s="117"/>
      <c r="GJ12" s="117" t="s">
        <v>1386</v>
      </c>
      <c r="GK12" s="117"/>
      <c r="GL12" s="117"/>
      <c r="GM12" s="117" t="s">
        <v>1388</v>
      </c>
      <c r="GN12" s="117"/>
      <c r="GO12" s="117"/>
      <c r="GP12" s="117" t="s">
        <v>1392</v>
      </c>
      <c r="GQ12" s="117"/>
      <c r="GR12" s="117"/>
      <c r="GS12" s="117" t="s">
        <v>1396</v>
      </c>
      <c r="GT12" s="117"/>
      <c r="GU12" s="117"/>
      <c r="GV12" s="117" t="s">
        <v>1400</v>
      </c>
      <c r="GW12" s="117"/>
      <c r="GX12" s="117"/>
      <c r="GY12" s="117" t="s">
        <v>1404</v>
      </c>
      <c r="GZ12" s="117"/>
      <c r="HA12" s="117"/>
      <c r="HB12" s="117" t="s">
        <v>1408</v>
      </c>
      <c r="HC12" s="117"/>
      <c r="HD12" s="117"/>
      <c r="HE12" s="117" t="s">
        <v>1410</v>
      </c>
      <c r="HF12" s="117"/>
      <c r="HG12" s="117"/>
      <c r="HH12" s="117" t="s">
        <v>1414</v>
      </c>
      <c r="HI12" s="117"/>
      <c r="HJ12" s="117"/>
      <c r="HK12" s="117" t="s">
        <v>1416</v>
      </c>
      <c r="HL12" s="117"/>
      <c r="HM12" s="117"/>
      <c r="HN12" s="117" t="s">
        <v>1420</v>
      </c>
      <c r="HO12" s="117"/>
      <c r="HP12" s="117"/>
      <c r="HQ12" s="117" t="s">
        <v>1422</v>
      </c>
      <c r="HR12" s="117"/>
      <c r="HS12" s="117"/>
      <c r="HT12" s="117" t="s">
        <v>1426</v>
      </c>
      <c r="HU12" s="117"/>
      <c r="HV12" s="117"/>
      <c r="HW12" s="117" t="s">
        <v>1430</v>
      </c>
      <c r="HX12" s="117"/>
      <c r="HY12" s="117"/>
      <c r="HZ12" s="117" t="s">
        <v>1432</v>
      </c>
      <c r="IA12" s="117"/>
      <c r="IB12" s="117"/>
      <c r="IC12" s="117" t="s">
        <v>1434</v>
      </c>
      <c r="ID12" s="117"/>
      <c r="IE12" s="117"/>
      <c r="IF12" s="117" t="s">
        <v>1438</v>
      </c>
      <c r="IG12" s="117"/>
      <c r="IH12" s="117"/>
      <c r="II12" s="117" t="s">
        <v>1441</v>
      </c>
      <c r="IJ12" s="117"/>
      <c r="IK12" s="117"/>
      <c r="IL12" s="117" t="s">
        <v>1443</v>
      </c>
      <c r="IM12" s="117"/>
      <c r="IN12" s="117"/>
      <c r="IO12" s="117" t="s">
        <v>1447</v>
      </c>
      <c r="IP12" s="117"/>
      <c r="IQ12" s="117"/>
      <c r="IR12" s="117" t="s">
        <v>1450</v>
      </c>
      <c r="IS12" s="117"/>
      <c r="IT12" s="117"/>
      <c r="IU12" s="117" t="s">
        <v>1452</v>
      </c>
      <c r="IV12" s="117"/>
      <c r="IW12" s="117"/>
      <c r="IX12" s="115" t="s">
        <v>1453</v>
      </c>
      <c r="IY12" s="115"/>
      <c r="IZ12" s="115"/>
      <c r="JA12" s="115" t="s">
        <v>1454</v>
      </c>
      <c r="JB12" s="115"/>
      <c r="JC12" s="115"/>
      <c r="JD12" s="115" t="s">
        <v>1455</v>
      </c>
      <c r="JE12" s="115"/>
      <c r="JF12" s="115"/>
      <c r="JG12" s="115" t="s">
        <v>1456</v>
      </c>
      <c r="JH12" s="115"/>
      <c r="JI12" s="115"/>
      <c r="JJ12" s="116" t="s">
        <v>1457</v>
      </c>
      <c r="JK12" s="116"/>
      <c r="JL12" s="116"/>
      <c r="JM12" s="116" t="s">
        <v>1460</v>
      </c>
      <c r="JN12" s="116"/>
      <c r="JO12" s="116"/>
      <c r="JP12" s="116" t="s">
        <v>1464</v>
      </c>
      <c r="JQ12" s="116"/>
      <c r="JR12" s="116"/>
      <c r="JS12" s="116" t="s">
        <v>1465</v>
      </c>
      <c r="JT12" s="116"/>
      <c r="JU12" s="116"/>
      <c r="JV12" s="116" t="s">
        <v>1469</v>
      </c>
      <c r="JW12" s="116"/>
      <c r="JX12" s="116"/>
      <c r="JY12" s="116" t="s">
        <v>1473</v>
      </c>
      <c r="JZ12" s="116"/>
      <c r="KA12" s="116"/>
      <c r="KB12" s="116" t="s">
        <v>1477</v>
      </c>
      <c r="KC12" s="116"/>
      <c r="KD12" s="116"/>
      <c r="KE12" s="116" t="s">
        <v>1481</v>
      </c>
      <c r="KF12" s="116"/>
      <c r="KG12" s="116"/>
      <c r="KH12" s="116" t="s">
        <v>1483</v>
      </c>
      <c r="KI12" s="116"/>
      <c r="KJ12" s="116"/>
      <c r="KK12" s="116" t="s">
        <v>1485</v>
      </c>
      <c r="KL12" s="116"/>
      <c r="KM12" s="116"/>
      <c r="KN12" s="116" t="s">
        <v>1720</v>
      </c>
      <c r="KO12" s="116"/>
      <c r="KP12" s="116"/>
      <c r="KQ12" s="116" t="s">
        <v>1490</v>
      </c>
      <c r="KR12" s="116"/>
      <c r="KS12" s="116"/>
      <c r="KT12" s="116" t="s">
        <v>1493</v>
      </c>
      <c r="KU12" s="116"/>
      <c r="KV12" s="116"/>
      <c r="KW12" s="111" t="s">
        <v>1495</v>
      </c>
      <c r="KX12" s="111"/>
      <c r="KY12" s="111"/>
      <c r="KZ12" s="116" t="s">
        <v>1497</v>
      </c>
      <c r="LA12" s="116"/>
      <c r="LB12" s="116"/>
      <c r="LC12" s="116" t="s">
        <v>1498</v>
      </c>
      <c r="LD12" s="116"/>
      <c r="LE12" s="116"/>
    </row>
    <row r="13" spans="1:317" ht="156" x14ac:dyDescent="0.25">
      <c r="A13" s="104"/>
      <c r="B13" s="105"/>
      <c r="C13" s="35" t="s">
        <v>628</v>
      </c>
      <c r="D13" s="35" t="s">
        <v>629</v>
      </c>
      <c r="E13" s="35" t="s">
        <v>630</v>
      </c>
      <c r="F13" s="35" t="s">
        <v>632</v>
      </c>
      <c r="G13" s="35" t="s">
        <v>633</v>
      </c>
      <c r="H13" s="35" t="s">
        <v>634</v>
      </c>
      <c r="I13" s="35" t="s">
        <v>636</v>
      </c>
      <c r="J13" s="35" t="s">
        <v>637</v>
      </c>
      <c r="K13" s="35" t="s">
        <v>638</v>
      </c>
      <c r="L13" s="35" t="s">
        <v>640</v>
      </c>
      <c r="M13" s="35" t="s">
        <v>641</v>
      </c>
      <c r="N13" s="35" t="s">
        <v>642</v>
      </c>
      <c r="O13" s="35" t="s">
        <v>644</v>
      </c>
      <c r="P13" s="35" t="s">
        <v>645</v>
      </c>
      <c r="Q13" s="35" t="s">
        <v>646</v>
      </c>
      <c r="R13" s="35" t="s">
        <v>648</v>
      </c>
      <c r="S13" s="35" t="s">
        <v>512</v>
      </c>
      <c r="T13" s="35" t="s">
        <v>649</v>
      </c>
      <c r="U13" s="35" t="s">
        <v>651</v>
      </c>
      <c r="V13" s="35" t="s">
        <v>652</v>
      </c>
      <c r="W13" s="35" t="s">
        <v>653</v>
      </c>
      <c r="X13" s="35" t="s">
        <v>655</v>
      </c>
      <c r="Y13" s="35" t="s">
        <v>656</v>
      </c>
      <c r="Z13" s="35" t="s">
        <v>657</v>
      </c>
      <c r="AA13" s="35" t="s">
        <v>659</v>
      </c>
      <c r="AB13" s="35" t="s">
        <v>660</v>
      </c>
      <c r="AC13" s="35" t="s">
        <v>661</v>
      </c>
      <c r="AD13" s="35" t="s">
        <v>663</v>
      </c>
      <c r="AE13" s="35" t="s">
        <v>664</v>
      </c>
      <c r="AF13" s="35" t="s">
        <v>665</v>
      </c>
      <c r="AG13" s="35" t="s">
        <v>386</v>
      </c>
      <c r="AH13" s="35" t="s">
        <v>667</v>
      </c>
      <c r="AI13" s="35" t="s">
        <v>668</v>
      </c>
      <c r="AJ13" s="35" t="s">
        <v>670</v>
      </c>
      <c r="AK13" s="35" t="s">
        <v>671</v>
      </c>
      <c r="AL13" s="35" t="s">
        <v>672</v>
      </c>
      <c r="AM13" s="35" t="s">
        <v>582</v>
      </c>
      <c r="AN13" s="35" t="s">
        <v>674</v>
      </c>
      <c r="AO13" s="35" t="s">
        <v>675</v>
      </c>
      <c r="AP13" s="35" t="s">
        <v>677</v>
      </c>
      <c r="AQ13" s="35" t="s">
        <v>678</v>
      </c>
      <c r="AR13" s="35" t="s">
        <v>679</v>
      </c>
      <c r="AS13" s="35" t="s">
        <v>681</v>
      </c>
      <c r="AT13" s="35" t="s">
        <v>682</v>
      </c>
      <c r="AU13" s="35" t="s">
        <v>683</v>
      </c>
      <c r="AV13" s="35" t="s">
        <v>685</v>
      </c>
      <c r="AW13" s="35" t="s">
        <v>686</v>
      </c>
      <c r="AX13" s="35" t="s">
        <v>687</v>
      </c>
      <c r="AY13" s="35" t="s">
        <v>689</v>
      </c>
      <c r="AZ13" s="35" t="s">
        <v>690</v>
      </c>
      <c r="BA13" s="35" t="s">
        <v>691</v>
      </c>
      <c r="BB13" s="35" t="s">
        <v>693</v>
      </c>
      <c r="BC13" s="35" t="s">
        <v>694</v>
      </c>
      <c r="BD13" s="35" t="s">
        <v>695</v>
      </c>
      <c r="BE13" s="35" t="s">
        <v>697</v>
      </c>
      <c r="BF13" s="35" t="s">
        <v>698</v>
      </c>
      <c r="BG13" s="35" t="s">
        <v>699</v>
      </c>
      <c r="BH13" s="35" t="s">
        <v>701</v>
      </c>
      <c r="BI13" s="35" t="s">
        <v>702</v>
      </c>
      <c r="BJ13" s="35" t="s">
        <v>703</v>
      </c>
      <c r="BK13" s="35" t="s">
        <v>705</v>
      </c>
      <c r="BL13" s="35" t="s">
        <v>425</v>
      </c>
      <c r="BM13" s="35" t="s">
        <v>706</v>
      </c>
      <c r="BN13" s="35" t="s">
        <v>448</v>
      </c>
      <c r="BO13" s="35" t="s">
        <v>708</v>
      </c>
      <c r="BP13" s="35" t="s">
        <v>709</v>
      </c>
      <c r="BQ13" s="35" t="s">
        <v>711</v>
      </c>
      <c r="BR13" s="35" t="s">
        <v>712</v>
      </c>
      <c r="BS13" s="35" t="s">
        <v>713</v>
      </c>
      <c r="BT13" s="35" t="s">
        <v>601</v>
      </c>
      <c r="BU13" s="35" t="s">
        <v>715</v>
      </c>
      <c r="BV13" s="35" t="s">
        <v>716</v>
      </c>
      <c r="BW13" s="35" t="s">
        <v>718</v>
      </c>
      <c r="BX13" s="35" t="s">
        <v>719</v>
      </c>
      <c r="BY13" s="35" t="s">
        <v>497</v>
      </c>
      <c r="BZ13" s="35" t="s">
        <v>374</v>
      </c>
      <c r="CA13" s="35" t="s">
        <v>578</v>
      </c>
      <c r="CB13" s="35" t="s">
        <v>376</v>
      </c>
      <c r="CC13" s="35" t="s">
        <v>718</v>
      </c>
      <c r="CD13" s="35" t="s">
        <v>496</v>
      </c>
      <c r="CE13" s="35" t="s">
        <v>722</v>
      </c>
      <c r="CF13" s="35" t="s">
        <v>724</v>
      </c>
      <c r="CG13" s="35" t="s">
        <v>621</v>
      </c>
      <c r="CH13" s="35" t="s">
        <v>725</v>
      </c>
      <c r="CI13" s="35" t="s">
        <v>727</v>
      </c>
      <c r="CJ13" s="35" t="s">
        <v>728</v>
      </c>
      <c r="CK13" s="35" t="s">
        <v>729</v>
      </c>
      <c r="CL13" s="35" t="s">
        <v>731</v>
      </c>
      <c r="CM13" s="35" t="s">
        <v>732</v>
      </c>
      <c r="CN13" s="35" t="s">
        <v>733</v>
      </c>
      <c r="CO13" s="35" t="s">
        <v>735</v>
      </c>
      <c r="CP13" s="35" t="s">
        <v>736</v>
      </c>
      <c r="CQ13" s="35" t="s">
        <v>737</v>
      </c>
      <c r="CR13" s="35" t="s">
        <v>739</v>
      </c>
      <c r="CS13" s="35" t="s">
        <v>740</v>
      </c>
      <c r="CT13" s="35" t="s">
        <v>741</v>
      </c>
      <c r="CU13" s="35" t="s">
        <v>743</v>
      </c>
      <c r="CV13" s="35" t="s">
        <v>744</v>
      </c>
      <c r="CW13" s="35" t="s">
        <v>745</v>
      </c>
      <c r="CX13" s="35" t="s">
        <v>747</v>
      </c>
      <c r="CY13" s="35" t="s">
        <v>748</v>
      </c>
      <c r="CZ13" s="35" t="s">
        <v>462</v>
      </c>
      <c r="DA13" s="35" t="s">
        <v>750</v>
      </c>
      <c r="DB13" s="35" t="s">
        <v>751</v>
      </c>
      <c r="DC13" s="35" t="s">
        <v>752</v>
      </c>
      <c r="DD13" s="35" t="s">
        <v>460</v>
      </c>
      <c r="DE13" s="35" t="s">
        <v>545</v>
      </c>
      <c r="DF13" s="35" t="s">
        <v>462</v>
      </c>
      <c r="DG13" s="35" t="s">
        <v>755</v>
      </c>
      <c r="DH13" s="35" t="s">
        <v>756</v>
      </c>
      <c r="DI13" s="35" t="s">
        <v>757</v>
      </c>
      <c r="DJ13" s="35" t="s">
        <v>759</v>
      </c>
      <c r="DK13" s="35" t="s">
        <v>760</v>
      </c>
      <c r="DL13" s="35" t="s">
        <v>761</v>
      </c>
      <c r="DM13" s="35" t="s">
        <v>763</v>
      </c>
      <c r="DN13" s="35" t="s">
        <v>764</v>
      </c>
      <c r="DO13" s="35" t="s">
        <v>765</v>
      </c>
      <c r="DP13" s="35" t="s">
        <v>1338</v>
      </c>
      <c r="DQ13" s="35" t="s">
        <v>1339</v>
      </c>
      <c r="DR13" s="35" t="s">
        <v>1340</v>
      </c>
      <c r="DS13" s="35" t="s">
        <v>1342</v>
      </c>
      <c r="DT13" s="35" t="s">
        <v>855</v>
      </c>
      <c r="DU13" s="35" t="s">
        <v>793</v>
      </c>
      <c r="DV13" s="35" t="s">
        <v>1344</v>
      </c>
      <c r="DW13" s="35" t="s">
        <v>1345</v>
      </c>
      <c r="DX13" s="35" t="s">
        <v>1346</v>
      </c>
      <c r="DY13" s="35" t="s">
        <v>1347</v>
      </c>
      <c r="DZ13" s="35" t="s">
        <v>1348</v>
      </c>
      <c r="EA13" s="35" t="s">
        <v>1349</v>
      </c>
      <c r="EB13" s="35" t="s">
        <v>355</v>
      </c>
      <c r="EC13" s="35" t="s">
        <v>855</v>
      </c>
      <c r="ED13" s="35" t="s">
        <v>793</v>
      </c>
      <c r="EE13" s="35" t="s">
        <v>1352</v>
      </c>
      <c r="EF13" s="35" t="s">
        <v>1353</v>
      </c>
      <c r="EG13" s="35" t="s">
        <v>1354</v>
      </c>
      <c r="EH13" s="35" t="s">
        <v>620</v>
      </c>
      <c r="EI13" s="35" t="s">
        <v>1356</v>
      </c>
      <c r="EJ13" s="35" t="s">
        <v>622</v>
      </c>
      <c r="EK13" s="35" t="s">
        <v>514</v>
      </c>
      <c r="EL13" s="35" t="s">
        <v>1358</v>
      </c>
      <c r="EM13" s="35" t="s">
        <v>1359</v>
      </c>
      <c r="EN13" s="35" t="s">
        <v>1361</v>
      </c>
      <c r="EO13" s="35" t="s">
        <v>1362</v>
      </c>
      <c r="EP13" s="35" t="s">
        <v>1363</v>
      </c>
      <c r="EQ13" s="51" t="s">
        <v>767</v>
      </c>
      <c r="ER13" s="51" t="s">
        <v>768</v>
      </c>
      <c r="ES13" s="51" t="s">
        <v>769</v>
      </c>
      <c r="ET13" s="51" t="s">
        <v>771</v>
      </c>
      <c r="EU13" s="51" t="s">
        <v>772</v>
      </c>
      <c r="EV13" s="51" t="s">
        <v>773</v>
      </c>
      <c r="EW13" s="51" t="s">
        <v>775</v>
      </c>
      <c r="EX13" s="51" t="s">
        <v>776</v>
      </c>
      <c r="EY13" s="51" t="s">
        <v>777</v>
      </c>
      <c r="EZ13" s="51" t="s">
        <v>779</v>
      </c>
      <c r="FA13" s="51" t="s">
        <v>780</v>
      </c>
      <c r="FB13" s="51" t="s">
        <v>781</v>
      </c>
      <c r="FC13" s="51" t="s">
        <v>783</v>
      </c>
      <c r="FD13" s="51" t="s">
        <v>784</v>
      </c>
      <c r="FE13" s="51" t="s">
        <v>785</v>
      </c>
      <c r="FF13" s="51" t="s">
        <v>787</v>
      </c>
      <c r="FG13" s="51" t="s">
        <v>788</v>
      </c>
      <c r="FH13" s="51" t="s">
        <v>789</v>
      </c>
      <c r="FI13" s="51" t="s">
        <v>601</v>
      </c>
      <c r="FJ13" s="51" t="s">
        <v>602</v>
      </c>
      <c r="FK13" s="51" t="s">
        <v>716</v>
      </c>
      <c r="FL13" s="51" t="s">
        <v>355</v>
      </c>
      <c r="FM13" s="51" t="s">
        <v>792</v>
      </c>
      <c r="FN13" s="51" t="s">
        <v>793</v>
      </c>
      <c r="FO13" s="51" t="s">
        <v>601</v>
      </c>
      <c r="FP13" s="51" t="s">
        <v>795</v>
      </c>
      <c r="FQ13" s="51" t="s">
        <v>716</v>
      </c>
      <c r="FR13" s="51" t="s">
        <v>386</v>
      </c>
      <c r="FS13" s="51" t="s">
        <v>855</v>
      </c>
      <c r="FT13" s="51" t="s">
        <v>1366</v>
      </c>
      <c r="FU13" s="51" t="s">
        <v>1368</v>
      </c>
      <c r="FV13" s="51" t="s">
        <v>1369</v>
      </c>
      <c r="FW13" s="51" t="s">
        <v>1370</v>
      </c>
      <c r="FX13" s="51" t="s">
        <v>1372</v>
      </c>
      <c r="FY13" s="51" t="s">
        <v>1373</v>
      </c>
      <c r="FZ13" s="51" t="s">
        <v>1374</v>
      </c>
      <c r="GA13" s="51" t="s">
        <v>1376</v>
      </c>
      <c r="GB13" s="51" t="s">
        <v>829</v>
      </c>
      <c r="GC13" s="51" t="s">
        <v>1377</v>
      </c>
      <c r="GD13" s="51" t="s">
        <v>1379</v>
      </c>
      <c r="GE13" s="51" t="s">
        <v>1380</v>
      </c>
      <c r="GF13" s="51" t="s">
        <v>1381</v>
      </c>
      <c r="GG13" s="51" t="s">
        <v>1383</v>
      </c>
      <c r="GH13" s="51" t="s">
        <v>1384</v>
      </c>
      <c r="GI13" s="51" t="s">
        <v>1385</v>
      </c>
      <c r="GJ13" s="51" t="s">
        <v>601</v>
      </c>
      <c r="GK13" s="51" t="s">
        <v>602</v>
      </c>
      <c r="GL13" s="51" t="s">
        <v>1387</v>
      </c>
      <c r="GM13" s="51" t="s">
        <v>1389</v>
      </c>
      <c r="GN13" s="51" t="s">
        <v>1390</v>
      </c>
      <c r="GO13" s="51" t="s">
        <v>1391</v>
      </c>
      <c r="GP13" s="51" t="s">
        <v>1393</v>
      </c>
      <c r="GQ13" s="51" t="s">
        <v>1394</v>
      </c>
      <c r="GR13" s="51" t="s">
        <v>1395</v>
      </c>
      <c r="GS13" s="51" t="s">
        <v>1397</v>
      </c>
      <c r="GT13" s="51" t="s">
        <v>1398</v>
      </c>
      <c r="GU13" s="51" t="s">
        <v>1399</v>
      </c>
      <c r="GV13" s="51" t="s">
        <v>1401</v>
      </c>
      <c r="GW13" s="51" t="s">
        <v>1402</v>
      </c>
      <c r="GX13" s="51" t="s">
        <v>1403</v>
      </c>
      <c r="GY13" s="51" t="s">
        <v>1405</v>
      </c>
      <c r="GZ13" s="51" t="s">
        <v>1406</v>
      </c>
      <c r="HA13" s="51" t="s">
        <v>1407</v>
      </c>
      <c r="HB13" s="51" t="s">
        <v>514</v>
      </c>
      <c r="HC13" s="51" t="s">
        <v>1358</v>
      </c>
      <c r="HD13" s="51" t="s">
        <v>1409</v>
      </c>
      <c r="HE13" s="51" t="s">
        <v>1411</v>
      </c>
      <c r="HF13" s="51" t="s">
        <v>1412</v>
      </c>
      <c r="HG13" s="51" t="s">
        <v>1413</v>
      </c>
      <c r="HH13" s="51" t="s">
        <v>685</v>
      </c>
      <c r="HI13" s="51" t="s">
        <v>1415</v>
      </c>
      <c r="HJ13" s="51" t="s">
        <v>1407</v>
      </c>
      <c r="HK13" s="51" t="s">
        <v>1417</v>
      </c>
      <c r="HL13" s="51" t="s">
        <v>1418</v>
      </c>
      <c r="HM13" s="51" t="s">
        <v>1419</v>
      </c>
      <c r="HN13" s="51" t="s">
        <v>412</v>
      </c>
      <c r="HO13" s="51" t="s">
        <v>1421</v>
      </c>
      <c r="HP13" s="51" t="s">
        <v>557</v>
      </c>
      <c r="HQ13" s="51" t="s">
        <v>1423</v>
      </c>
      <c r="HR13" s="51" t="s">
        <v>1424</v>
      </c>
      <c r="HS13" s="51" t="s">
        <v>1425</v>
      </c>
      <c r="HT13" s="51" t="s">
        <v>1427</v>
      </c>
      <c r="HU13" s="51" t="s">
        <v>1428</v>
      </c>
      <c r="HV13" s="51" t="s">
        <v>1429</v>
      </c>
      <c r="HW13" s="51" t="s">
        <v>514</v>
      </c>
      <c r="HX13" s="51" t="s">
        <v>1431</v>
      </c>
      <c r="HY13" s="51" t="s">
        <v>516</v>
      </c>
      <c r="HZ13" s="51" t="s">
        <v>514</v>
      </c>
      <c r="IA13" s="51" t="s">
        <v>1433</v>
      </c>
      <c r="IB13" s="51" t="s">
        <v>516</v>
      </c>
      <c r="IC13" s="51" t="s">
        <v>1435</v>
      </c>
      <c r="ID13" s="51" t="s">
        <v>1436</v>
      </c>
      <c r="IE13" s="51" t="s">
        <v>1437</v>
      </c>
      <c r="IF13" s="51" t="s">
        <v>1439</v>
      </c>
      <c r="IG13" s="51" t="s">
        <v>1440</v>
      </c>
      <c r="IH13" s="51" t="s">
        <v>554</v>
      </c>
      <c r="II13" s="51" t="s">
        <v>1442</v>
      </c>
      <c r="IJ13" s="51" t="s">
        <v>1358</v>
      </c>
      <c r="IK13" s="51" t="s">
        <v>516</v>
      </c>
      <c r="IL13" s="51" t="s">
        <v>1444</v>
      </c>
      <c r="IM13" s="51" t="s">
        <v>1445</v>
      </c>
      <c r="IN13" s="51" t="s">
        <v>1446</v>
      </c>
      <c r="IO13" s="51" t="s">
        <v>1448</v>
      </c>
      <c r="IP13" s="51" t="s">
        <v>466</v>
      </c>
      <c r="IQ13" s="51" t="s">
        <v>1449</v>
      </c>
      <c r="IR13" s="51" t="s">
        <v>390</v>
      </c>
      <c r="IS13" s="51" t="s">
        <v>512</v>
      </c>
      <c r="IT13" s="51" t="s">
        <v>1451</v>
      </c>
      <c r="IU13" s="51" t="s">
        <v>739</v>
      </c>
      <c r="IV13" s="51" t="s">
        <v>564</v>
      </c>
      <c r="IW13" s="52" t="s">
        <v>512</v>
      </c>
      <c r="IX13" s="58" t="s">
        <v>3118</v>
      </c>
      <c r="IY13" s="58" t="s">
        <v>3119</v>
      </c>
      <c r="IZ13" s="58" t="s">
        <v>3120</v>
      </c>
      <c r="JA13" s="58" t="s">
        <v>3115</v>
      </c>
      <c r="JB13" s="58" t="s">
        <v>3116</v>
      </c>
      <c r="JC13" s="58" t="s">
        <v>3117</v>
      </c>
      <c r="JD13" s="58" t="s">
        <v>601</v>
      </c>
      <c r="JE13" s="58" t="s">
        <v>3050</v>
      </c>
      <c r="JF13" s="58" t="s">
        <v>716</v>
      </c>
      <c r="JG13" s="58" t="s">
        <v>3112</v>
      </c>
      <c r="JH13" s="58" t="s">
        <v>3113</v>
      </c>
      <c r="JI13" s="58" t="s">
        <v>3114</v>
      </c>
      <c r="JJ13" s="59" t="s">
        <v>412</v>
      </c>
      <c r="JK13" s="58" t="s">
        <v>1458</v>
      </c>
      <c r="JL13" s="58" t="s">
        <v>1459</v>
      </c>
      <c r="JM13" s="58" t="s">
        <v>1461</v>
      </c>
      <c r="JN13" s="58" t="s">
        <v>1462</v>
      </c>
      <c r="JO13" s="58" t="s">
        <v>1463</v>
      </c>
      <c r="JP13" s="58" t="s">
        <v>374</v>
      </c>
      <c r="JQ13" s="58" t="s">
        <v>578</v>
      </c>
      <c r="JR13" s="58" t="s">
        <v>376</v>
      </c>
      <c r="JS13" s="58" t="s">
        <v>1466</v>
      </c>
      <c r="JT13" s="58" t="s">
        <v>1467</v>
      </c>
      <c r="JU13" s="58" t="s">
        <v>1468</v>
      </c>
      <c r="JV13" s="58" t="s">
        <v>1470</v>
      </c>
      <c r="JW13" s="58" t="s">
        <v>1471</v>
      </c>
      <c r="JX13" s="58" t="s">
        <v>1472</v>
      </c>
      <c r="JY13" s="58" t="s">
        <v>1474</v>
      </c>
      <c r="JZ13" s="58" t="s">
        <v>1475</v>
      </c>
      <c r="KA13" s="58" t="s">
        <v>1476</v>
      </c>
      <c r="KB13" s="58" t="s">
        <v>1478</v>
      </c>
      <c r="KC13" s="58" t="s">
        <v>1479</v>
      </c>
      <c r="KD13" s="58" t="s">
        <v>1480</v>
      </c>
      <c r="KE13" s="58" t="s">
        <v>609</v>
      </c>
      <c r="KF13" s="58" t="s">
        <v>1482</v>
      </c>
      <c r="KG13" s="58" t="s">
        <v>610</v>
      </c>
      <c r="KH13" s="58" t="s">
        <v>1423</v>
      </c>
      <c r="KI13" s="58" t="s">
        <v>946</v>
      </c>
      <c r="KJ13" s="58" t="s">
        <v>1484</v>
      </c>
      <c r="KK13" s="58" t="s">
        <v>1486</v>
      </c>
      <c r="KL13" s="58" t="s">
        <v>1487</v>
      </c>
      <c r="KM13" s="58" t="s">
        <v>603</v>
      </c>
      <c r="KN13" s="58" t="s">
        <v>1488</v>
      </c>
      <c r="KO13" s="58" t="s">
        <v>618</v>
      </c>
      <c r="KP13" s="58" t="s">
        <v>1489</v>
      </c>
      <c r="KQ13" s="58" t="s">
        <v>1491</v>
      </c>
      <c r="KR13" s="58" t="s">
        <v>1492</v>
      </c>
      <c r="KS13" s="58" t="s">
        <v>854</v>
      </c>
      <c r="KT13" s="58" t="s">
        <v>620</v>
      </c>
      <c r="KU13" s="58" t="s">
        <v>1494</v>
      </c>
      <c r="KV13" s="58" t="s">
        <v>622</v>
      </c>
      <c r="KW13" s="58" t="s">
        <v>601</v>
      </c>
      <c r="KX13" s="58" t="s">
        <v>603</v>
      </c>
      <c r="KY13" s="58" t="s">
        <v>1496</v>
      </c>
      <c r="KZ13" s="58" t="s">
        <v>601</v>
      </c>
      <c r="LA13" s="58" t="s">
        <v>602</v>
      </c>
      <c r="LB13" s="58" t="s">
        <v>716</v>
      </c>
      <c r="LC13" s="58" t="s">
        <v>601</v>
      </c>
      <c r="LD13" s="58" t="s">
        <v>1499</v>
      </c>
      <c r="LE13" s="58" t="s">
        <v>716</v>
      </c>
    </row>
    <row r="14" spans="1:317" ht="15.75" x14ac:dyDescent="0.25">
      <c r="A14" s="2">
        <v>1</v>
      </c>
      <c r="B14" s="44" t="s">
        <v>3177</v>
      </c>
      <c r="C14" s="5">
        <v>1</v>
      </c>
      <c r="D14" s="5"/>
      <c r="E14" s="5"/>
      <c r="F14" s="14">
        <v>1</v>
      </c>
      <c r="G14" s="14"/>
      <c r="H14" s="14"/>
      <c r="I14" s="14">
        <v>1</v>
      </c>
      <c r="J14" s="14"/>
      <c r="K14" s="14"/>
      <c r="L14" s="14"/>
      <c r="M14" s="14">
        <v>1</v>
      </c>
      <c r="N14" s="14"/>
      <c r="O14" s="14"/>
      <c r="P14" s="14">
        <v>1</v>
      </c>
      <c r="Q14" s="14"/>
      <c r="R14" s="14">
        <v>1</v>
      </c>
      <c r="S14" s="14"/>
      <c r="T14" s="14"/>
      <c r="U14" s="14">
        <v>1</v>
      </c>
      <c r="V14" s="14"/>
      <c r="W14" s="14"/>
      <c r="X14" s="14"/>
      <c r="Y14" s="14">
        <v>1</v>
      </c>
      <c r="Z14" s="14"/>
      <c r="AA14" s="14"/>
      <c r="AB14" s="14">
        <v>1</v>
      </c>
      <c r="AC14" s="14"/>
      <c r="AD14" s="14"/>
      <c r="AE14" s="14">
        <v>1</v>
      </c>
      <c r="AF14" s="14"/>
      <c r="AG14" s="14">
        <v>1</v>
      </c>
      <c r="AH14" s="14"/>
      <c r="AI14" s="14"/>
      <c r="AJ14" s="14"/>
      <c r="AK14" s="14">
        <v>1</v>
      </c>
      <c r="AL14" s="14"/>
      <c r="AM14" s="14">
        <v>1</v>
      </c>
      <c r="AN14" s="14"/>
      <c r="AO14" s="14"/>
      <c r="AP14" s="14">
        <v>1</v>
      </c>
      <c r="AQ14" s="14"/>
      <c r="AR14" s="14"/>
      <c r="AS14" s="14"/>
      <c r="AT14" s="14"/>
      <c r="AU14" s="14">
        <v>1</v>
      </c>
      <c r="AV14" s="14"/>
      <c r="AW14" s="14">
        <v>1</v>
      </c>
      <c r="AX14" s="14"/>
      <c r="AY14" s="14"/>
      <c r="AZ14" s="14">
        <v>1</v>
      </c>
      <c r="BA14" s="14"/>
      <c r="BB14" s="14"/>
      <c r="BC14" s="14"/>
      <c r="BD14" s="14">
        <v>1</v>
      </c>
      <c r="BE14" s="14"/>
      <c r="BF14" s="14"/>
      <c r="BG14" s="14">
        <v>1</v>
      </c>
      <c r="BH14" s="14">
        <v>1</v>
      </c>
      <c r="BI14" s="14"/>
      <c r="BJ14" s="14"/>
      <c r="BK14" s="14"/>
      <c r="BL14" s="14">
        <v>1</v>
      </c>
      <c r="BM14" s="21"/>
      <c r="BN14" s="21"/>
      <c r="BO14" s="21">
        <v>1</v>
      </c>
      <c r="BP14" s="14"/>
      <c r="BQ14" s="14">
        <v>1</v>
      </c>
      <c r="BR14" s="14"/>
      <c r="BS14" s="14"/>
      <c r="BT14" s="14"/>
      <c r="BU14" s="14">
        <v>1</v>
      </c>
      <c r="BV14" s="14"/>
      <c r="BW14" s="14">
        <v>1</v>
      </c>
      <c r="BX14" s="14"/>
      <c r="BY14" s="14"/>
      <c r="BZ14" s="21">
        <v>1</v>
      </c>
      <c r="CA14" s="21"/>
      <c r="CB14" s="21"/>
      <c r="CC14" s="21"/>
      <c r="CD14" s="21"/>
      <c r="CE14" s="21">
        <v>1</v>
      </c>
      <c r="CF14" s="21"/>
      <c r="CG14" s="21">
        <v>1</v>
      </c>
      <c r="CH14" s="21"/>
      <c r="CI14" s="21"/>
      <c r="CJ14" s="21">
        <v>1</v>
      </c>
      <c r="CK14" s="21"/>
      <c r="CL14" s="21"/>
      <c r="CM14" s="21">
        <v>1</v>
      </c>
      <c r="CN14" s="21"/>
      <c r="CO14" s="21"/>
      <c r="CP14" s="21"/>
      <c r="CQ14" s="21">
        <v>1</v>
      </c>
      <c r="CR14" s="21"/>
      <c r="CS14" s="21">
        <v>1</v>
      </c>
      <c r="CT14" s="21"/>
      <c r="CU14" s="21"/>
      <c r="CV14" s="21"/>
      <c r="CW14" s="21">
        <v>1</v>
      </c>
      <c r="CX14" s="21"/>
      <c r="CY14" s="21">
        <v>1</v>
      </c>
      <c r="CZ14" s="21"/>
      <c r="DA14" s="21"/>
      <c r="DB14" s="21">
        <v>1</v>
      </c>
      <c r="DC14" s="21"/>
      <c r="DD14" s="21"/>
      <c r="DE14" s="21">
        <v>1</v>
      </c>
      <c r="DF14" s="21"/>
      <c r="DG14" s="21"/>
      <c r="DH14" s="21"/>
      <c r="DI14" s="21">
        <v>1</v>
      </c>
      <c r="DJ14" s="21"/>
      <c r="DK14" s="21">
        <v>1</v>
      </c>
      <c r="DL14" s="21"/>
      <c r="DM14" s="21"/>
      <c r="DN14" s="21">
        <v>1</v>
      </c>
      <c r="DO14" s="21"/>
      <c r="DP14" s="21"/>
      <c r="DQ14" s="21">
        <v>1</v>
      </c>
      <c r="DR14" s="21"/>
      <c r="DS14" s="21"/>
      <c r="DT14" s="21">
        <v>1</v>
      </c>
      <c r="DU14" s="21"/>
      <c r="DV14" s="21"/>
      <c r="DW14" s="21">
        <v>1</v>
      </c>
      <c r="DX14" s="21"/>
      <c r="DY14" s="21"/>
      <c r="DZ14" s="21">
        <v>1</v>
      </c>
      <c r="EA14" s="21"/>
      <c r="EB14" s="21"/>
      <c r="EC14" s="21">
        <v>1</v>
      </c>
      <c r="ED14" s="21"/>
      <c r="EE14" s="21"/>
      <c r="EF14" s="21">
        <v>1</v>
      </c>
      <c r="EG14" s="21"/>
      <c r="EH14" s="21"/>
      <c r="EI14" s="21">
        <v>1</v>
      </c>
      <c r="EJ14" s="21"/>
      <c r="EK14" s="21"/>
      <c r="EL14" s="21">
        <v>1</v>
      </c>
      <c r="EM14" s="21"/>
      <c r="EN14" s="21"/>
      <c r="EO14" s="21"/>
      <c r="EP14" s="21">
        <v>1</v>
      </c>
      <c r="EQ14" s="53"/>
      <c r="ER14" s="53">
        <v>1</v>
      </c>
      <c r="ES14" s="53"/>
      <c r="ET14" s="53"/>
      <c r="EU14" s="53">
        <v>1</v>
      </c>
      <c r="EV14" s="53"/>
      <c r="EW14" s="53"/>
      <c r="EX14" s="53">
        <v>1</v>
      </c>
      <c r="EY14" s="53"/>
      <c r="EZ14" s="53"/>
      <c r="FA14" s="53">
        <v>1</v>
      </c>
      <c r="FB14" s="53"/>
      <c r="FC14" s="53"/>
      <c r="FD14" s="53">
        <v>1</v>
      </c>
      <c r="FE14" s="53"/>
      <c r="FF14" s="53"/>
      <c r="FG14" s="53"/>
      <c r="FH14" s="53">
        <v>1</v>
      </c>
      <c r="FI14" s="53"/>
      <c r="FJ14" s="53"/>
      <c r="FK14" s="53">
        <v>1</v>
      </c>
      <c r="FL14" s="53"/>
      <c r="FM14" s="53">
        <v>1</v>
      </c>
      <c r="FN14" s="53"/>
      <c r="FO14" s="53"/>
      <c r="FP14" s="53"/>
      <c r="FQ14" s="53">
        <v>1</v>
      </c>
      <c r="FR14" s="53"/>
      <c r="FS14" s="53"/>
      <c r="FT14" s="53">
        <v>1</v>
      </c>
      <c r="FU14" s="53"/>
      <c r="FV14" s="53">
        <v>1</v>
      </c>
      <c r="FW14" s="53"/>
      <c r="FX14" s="53"/>
      <c r="FY14" s="53"/>
      <c r="FZ14" s="53">
        <v>1</v>
      </c>
      <c r="GA14" s="53"/>
      <c r="GB14" s="53">
        <v>1</v>
      </c>
      <c r="GC14" s="53"/>
      <c r="GD14" s="53"/>
      <c r="GE14" s="53">
        <v>1</v>
      </c>
      <c r="GF14" s="53"/>
      <c r="GG14" s="53"/>
      <c r="GH14" s="53">
        <v>1</v>
      </c>
      <c r="GI14" s="53"/>
      <c r="GJ14" s="53"/>
      <c r="GK14" s="53">
        <v>1</v>
      </c>
      <c r="GL14" s="53"/>
      <c r="GM14" s="53"/>
      <c r="GN14" s="53"/>
      <c r="GO14" s="53">
        <v>1</v>
      </c>
      <c r="GP14" s="53"/>
      <c r="GQ14" s="53"/>
      <c r="GR14" s="53">
        <v>1</v>
      </c>
      <c r="GS14" s="53"/>
      <c r="GT14" s="53"/>
      <c r="GU14" s="53">
        <v>1</v>
      </c>
      <c r="GV14" s="53"/>
      <c r="GW14" s="53">
        <v>1</v>
      </c>
      <c r="GX14" s="53"/>
      <c r="GY14" s="53"/>
      <c r="GZ14" s="53">
        <v>1</v>
      </c>
      <c r="HA14" s="53"/>
      <c r="HB14" s="53"/>
      <c r="HC14" s="53"/>
      <c r="HD14" s="53">
        <v>1</v>
      </c>
      <c r="HE14" s="53"/>
      <c r="HF14" s="53"/>
      <c r="HG14" s="53">
        <v>1</v>
      </c>
      <c r="HH14" s="53"/>
      <c r="HI14" s="53">
        <v>1</v>
      </c>
      <c r="HJ14" s="53"/>
      <c r="HK14" s="53"/>
      <c r="HL14" s="53">
        <v>1</v>
      </c>
      <c r="HM14" s="53"/>
      <c r="HN14" s="53"/>
      <c r="HO14" s="53">
        <v>1</v>
      </c>
      <c r="HP14" s="53"/>
      <c r="HQ14" s="53"/>
      <c r="HR14" s="53">
        <v>1</v>
      </c>
      <c r="HS14" s="53"/>
      <c r="HT14" s="53"/>
      <c r="HU14" s="53"/>
      <c r="HV14" s="53">
        <v>1</v>
      </c>
      <c r="HW14" s="53"/>
      <c r="HX14" s="53"/>
      <c r="HY14" s="53">
        <v>1</v>
      </c>
      <c r="HZ14" s="53"/>
      <c r="IA14" s="53"/>
      <c r="IB14" s="53">
        <v>1</v>
      </c>
      <c r="IC14" s="53"/>
      <c r="ID14" s="53"/>
      <c r="IE14" s="53">
        <v>1</v>
      </c>
      <c r="IF14" s="53"/>
      <c r="IG14" s="53"/>
      <c r="IH14" s="53">
        <v>1</v>
      </c>
      <c r="II14" s="53"/>
      <c r="IJ14" s="53">
        <v>1</v>
      </c>
      <c r="IK14" s="53"/>
      <c r="IL14" s="53"/>
      <c r="IM14" s="53"/>
      <c r="IN14" s="53">
        <v>1</v>
      </c>
      <c r="IO14" s="53"/>
      <c r="IP14" s="53">
        <v>1</v>
      </c>
      <c r="IQ14" s="53"/>
      <c r="IR14" s="53"/>
      <c r="IS14" s="53">
        <v>1</v>
      </c>
      <c r="IT14" s="53"/>
      <c r="IU14" s="53"/>
      <c r="IV14" s="53">
        <v>1</v>
      </c>
      <c r="IW14" s="53"/>
      <c r="IX14" s="60">
        <v>1</v>
      </c>
      <c r="IY14" s="60"/>
      <c r="IZ14" s="60"/>
      <c r="JA14" s="60"/>
      <c r="JB14" s="60">
        <v>1</v>
      </c>
      <c r="JC14" s="60"/>
      <c r="JD14" s="60"/>
      <c r="JE14" s="60">
        <v>1</v>
      </c>
      <c r="JF14" s="60"/>
      <c r="JG14" s="60"/>
      <c r="JH14" s="60">
        <v>1</v>
      </c>
      <c r="JI14" s="60"/>
      <c r="JJ14" s="60"/>
      <c r="JK14" s="60">
        <v>1</v>
      </c>
      <c r="JL14" s="60"/>
      <c r="JM14" s="60"/>
      <c r="JN14" s="60"/>
      <c r="JO14" s="60">
        <v>1</v>
      </c>
      <c r="JP14" s="60"/>
      <c r="JQ14" s="60">
        <v>1</v>
      </c>
      <c r="JR14" s="60"/>
      <c r="JS14" s="60"/>
      <c r="JT14" s="60">
        <v>1</v>
      </c>
      <c r="JU14" s="60"/>
      <c r="JV14" s="60"/>
      <c r="JW14" s="60">
        <v>1</v>
      </c>
      <c r="JX14" s="60"/>
      <c r="JY14" s="60"/>
      <c r="JZ14" s="60"/>
      <c r="KA14" s="60">
        <v>1</v>
      </c>
      <c r="KB14" s="60"/>
      <c r="KC14" s="60">
        <v>1</v>
      </c>
      <c r="KD14" s="60"/>
      <c r="KE14" s="60"/>
      <c r="KF14" s="60">
        <v>1</v>
      </c>
      <c r="KG14" s="60"/>
      <c r="KH14" s="60"/>
      <c r="KI14" s="60"/>
      <c r="KJ14" s="60">
        <v>1</v>
      </c>
      <c r="KK14" s="60"/>
      <c r="KL14" s="60"/>
      <c r="KM14" s="60">
        <v>1</v>
      </c>
      <c r="KN14" s="60"/>
      <c r="KO14" s="60">
        <v>1</v>
      </c>
      <c r="KP14" s="60"/>
      <c r="KQ14" s="60"/>
      <c r="KR14" s="60">
        <v>1</v>
      </c>
      <c r="KS14" s="60"/>
      <c r="KT14" s="60"/>
      <c r="KU14" s="60">
        <v>1</v>
      </c>
      <c r="KV14" s="61"/>
      <c r="KW14" s="60"/>
      <c r="KX14" s="60">
        <v>1</v>
      </c>
      <c r="KY14" s="60"/>
      <c r="KZ14" s="60"/>
      <c r="LA14" s="60"/>
      <c r="LB14" s="60">
        <v>1</v>
      </c>
      <c r="LC14" s="60"/>
      <c r="LD14" s="60"/>
      <c r="LE14" s="60">
        <v>1</v>
      </c>
    </row>
    <row r="15" spans="1:317" ht="15.75" x14ac:dyDescent="0.25">
      <c r="A15" s="2">
        <v>2</v>
      </c>
      <c r="B15" s="44" t="s">
        <v>3178</v>
      </c>
      <c r="C15" s="68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/>
      <c r="M15" s="1">
        <v>1</v>
      </c>
      <c r="N15" s="1"/>
      <c r="O15" s="1"/>
      <c r="P15" s="1"/>
      <c r="Q15" s="1">
        <v>1</v>
      </c>
      <c r="R15" s="1"/>
      <c r="S15" s="1">
        <v>1</v>
      </c>
      <c r="T15" s="1"/>
      <c r="U15" s="1">
        <v>1</v>
      </c>
      <c r="V15" s="1"/>
      <c r="W15" s="1"/>
      <c r="X15" s="1"/>
      <c r="Y15" s="1">
        <v>1</v>
      </c>
      <c r="Z15" s="1"/>
      <c r="AA15" s="1"/>
      <c r="AB15" s="1"/>
      <c r="AC15" s="1">
        <v>1</v>
      </c>
      <c r="AD15" s="1"/>
      <c r="AE15" s="1">
        <v>1</v>
      </c>
      <c r="AF15" s="1"/>
      <c r="AG15" s="1">
        <v>1</v>
      </c>
      <c r="AH15" s="1"/>
      <c r="AI15" s="1"/>
      <c r="AJ15" s="1"/>
      <c r="AK15" s="1">
        <v>1</v>
      </c>
      <c r="AL15" s="1"/>
      <c r="AM15" s="1">
        <v>1</v>
      </c>
      <c r="AN15" s="1"/>
      <c r="AO15" s="1"/>
      <c r="AP15" s="1">
        <v>1</v>
      </c>
      <c r="AQ15" s="1"/>
      <c r="AR15" s="1"/>
      <c r="AS15" s="1"/>
      <c r="AT15" s="1"/>
      <c r="AU15" s="1">
        <v>1</v>
      </c>
      <c r="AV15" s="1"/>
      <c r="AW15" s="1">
        <v>1</v>
      </c>
      <c r="AX15" s="1"/>
      <c r="AY15" s="1"/>
      <c r="AZ15" s="1">
        <v>1</v>
      </c>
      <c r="BA15" s="1"/>
      <c r="BB15" s="1"/>
      <c r="BC15" s="1"/>
      <c r="BD15" s="1">
        <v>1</v>
      </c>
      <c r="BE15" s="1"/>
      <c r="BF15" s="1"/>
      <c r="BG15" s="1">
        <v>1</v>
      </c>
      <c r="BH15" s="1">
        <v>1</v>
      </c>
      <c r="BI15" s="1"/>
      <c r="BJ15" s="1"/>
      <c r="BK15" s="1"/>
      <c r="BL15" s="1"/>
      <c r="BM15" s="4">
        <v>1</v>
      </c>
      <c r="BN15" s="4"/>
      <c r="BO15" s="4">
        <v>1</v>
      </c>
      <c r="BP15" s="1"/>
      <c r="BQ15" s="1">
        <v>1</v>
      </c>
      <c r="BR15" s="1"/>
      <c r="BS15" s="1"/>
      <c r="BT15" s="1"/>
      <c r="BU15" s="1">
        <v>1</v>
      </c>
      <c r="BV15" s="1"/>
      <c r="BW15" s="1">
        <v>1</v>
      </c>
      <c r="BX15" s="1"/>
      <c r="BY15" s="1"/>
      <c r="BZ15" s="4">
        <v>1</v>
      </c>
      <c r="CA15" s="4"/>
      <c r="CB15" s="4"/>
      <c r="CC15" s="4"/>
      <c r="CD15" s="4"/>
      <c r="CE15" s="4">
        <v>1</v>
      </c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/>
      <c r="CQ15" s="4">
        <v>1</v>
      </c>
      <c r="CR15" s="4"/>
      <c r="CS15" s="4">
        <v>1</v>
      </c>
      <c r="CT15" s="4"/>
      <c r="CU15" s="4"/>
      <c r="CV15" s="4"/>
      <c r="CW15" s="4">
        <v>1</v>
      </c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/>
      <c r="DI15" s="4">
        <v>1</v>
      </c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/>
      <c r="EP15" s="4">
        <v>1</v>
      </c>
      <c r="EQ15" s="54"/>
      <c r="ER15" s="54">
        <v>1</v>
      </c>
      <c r="ES15" s="54"/>
      <c r="ET15" s="54"/>
      <c r="EU15" s="54">
        <v>1</v>
      </c>
      <c r="EV15" s="54"/>
      <c r="EW15" s="54"/>
      <c r="EX15" s="54">
        <v>1</v>
      </c>
      <c r="EY15" s="54"/>
      <c r="EZ15" s="54"/>
      <c r="FA15" s="54">
        <v>1</v>
      </c>
      <c r="FB15" s="54"/>
      <c r="FC15" s="54"/>
      <c r="FD15" s="54">
        <v>1</v>
      </c>
      <c r="FE15" s="54"/>
      <c r="FF15" s="54"/>
      <c r="FG15" s="54"/>
      <c r="FH15" s="54">
        <v>1</v>
      </c>
      <c r="FI15" s="54"/>
      <c r="FJ15" s="54"/>
      <c r="FK15" s="54">
        <v>1</v>
      </c>
      <c r="FL15" s="54"/>
      <c r="FM15" s="54"/>
      <c r="FN15" s="54">
        <v>1</v>
      </c>
      <c r="FO15" s="54"/>
      <c r="FP15" s="54"/>
      <c r="FQ15" s="54">
        <v>1</v>
      </c>
      <c r="FR15" s="54"/>
      <c r="FS15" s="54">
        <v>1</v>
      </c>
      <c r="FT15" s="54"/>
      <c r="FU15" s="54"/>
      <c r="FV15" s="54">
        <v>1</v>
      </c>
      <c r="FW15" s="54"/>
      <c r="FX15" s="54"/>
      <c r="FY15" s="54"/>
      <c r="FZ15" s="54">
        <v>1</v>
      </c>
      <c r="GA15" s="54"/>
      <c r="GB15" s="54">
        <v>1</v>
      </c>
      <c r="GC15" s="54"/>
      <c r="GD15" s="54"/>
      <c r="GE15" s="54"/>
      <c r="GF15" s="54">
        <v>1</v>
      </c>
      <c r="GG15" s="54"/>
      <c r="GH15" s="54">
        <v>1</v>
      </c>
      <c r="GI15" s="54"/>
      <c r="GJ15" s="54"/>
      <c r="GK15" s="54">
        <v>1</v>
      </c>
      <c r="GL15" s="54"/>
      <c r="GM15" s="54"/>
      <c r="GN15" s="54"/>
      <c r="GO15" s="54">
        <v>1</v>
      </c>
      <c r="GP15" s="54"/>
      <c r="GQ15" s="54"/>
      <c r="GR15" s="54">
        <v>1</v>
      </c>
      <c r="GS15" s="54"/>
      <c r="GT15" s="54"/>
      <c r="GU15" s="54">
        <v>1</v>
      </c>
      <c r="GV15" s="54"/>
      <c r="GW15" s="54">
        <v>1</v>
      </c>
      <c r="GX15" s="54"/>
      <c r="GY15" s="54"/>
      <c r="GZ15" s="54"/>
      <c r="HA15" s="54">
        <v>1</v>
      </c>
      <c r="HB15" s="54"/>
      <c r="HC15" s="54"/>
      <c r="HD15" s="54">
        <v>1</v>
      </c>
      <c r="HE15" s="54"/>
      <c r="HF15" s="54"/>
      <c r="HG15" s="54">
        <v>1</v>
      </c>
      <c r="HH15" s="54"/>
      <c r="HI15" s="54">
        <v>1</v>
      </c>
      <c r="HJ15" s="54"/>
      <c r="HK15" s="54"/>
      <c r="HL15" s="54">
        <v>1</v>
      </c>
      <c r="HM15" s="54"/>
      <c r="HN15" s="54"/>
      <c r="HO15" s="54">
        <v>1</v>
      </c>
      <c r="HP15" s="54"/>
      <c r="HQ15" s="54"/>
      <c r="HR15" s="54">
        <v>1</v>
      </c>
      <c r="HS15" s="54"/>
      <c r="HT15" s="54"/>
      <c r="HU15" s="54"/>
      <c r="HV15" s="54">
        <v>1</v>
      </c>
      <c r="HW15" s="54"/>
      <c r="HX15" s="54"/>
      <c r="HY15" s="54">
        <v>1</v>
      </c>
      <c r="HZ15" s="54"/>
      <c r="IA15" s="54"/>
      <c r="IB15" s="54">
        <v>1</v>
      </c>
      <c r="IC15" s="54"/>
      <c r="ID15" s="54"/>
      <c r="IE15" s="54">
        <v>1</v>
      </c>
      <c r="IF15" s="54"/>
      <c r="IG15" s="54"/>
      <c r="IH15" s="54">
        <v>1</v>
      </c>
      <c r="II15" s="54"/>
      <c r="IJ15" s="54">
        <v>1</v>
      </c>
      <c r="IK15" s="54"/>
      <c r="IL15" s="54"/>
      <c r="IM15" s="54"/>
      <c r="IN15" s="54">
        <v>1</v>
      </c>
      <c r="IO15" s="54"/>
      <c r="IP15" s="54">
        <v>1</v>
      </c>
      <c r="IQ15" s="54"/>
      <c r="IR15" s="54"/>
      <c r="IS15" s="54">
        <v>1</v>
      </c>
      <c r="IT15" s="54"/>
      <c r="IU15" s="54"/>
      <c r="IV15" s="54">
        <v>1</v>
      </c>
      <c r="IW15" s="54"/>
      <c r="IX15" s="62">
        <v>1</v>
      </c>
      <c r="IY15" s="62"/>
      <c r="IZ15" s="62"/>
      <c r="JA15" s="62"/>
      <c r="JB15" s="62"/>
      <c r="JC15" s="62">
        <v>1</v>
      </c>
      <c r="JD15" s="62"/>
      <c r="JE15" s="62">
        <v>1</v>
      </c>
      <c r="JF15" s="62"/>
      <c r="JG15" s="62"/>
      <c r="JH15" s="62">
        <v>1</v>
      </c>
      <c r="JI15" s="62"/>
      <c r="JJ15" s="62"/>
      <c r="JK15" s="62">
        <v>1</v>
      </c>
      <c r="JL15" s="62"/>
      <c r="JM15" s="62"/>
      <c r="JN15" s="62"/>
      <c r="JO15" s="62">
        <v>1</v>
      </c>
      <c r="JP15" s="62"/>
      <c r="JQ15" s="62">
        <v>1</v>
      </c>
      <c r="JR15" s="62"/>
      <c r="JS15" s="62"/>
      <c r="JT15" s="62">
        <v>1</v>
      </c>
      <c r="JU15" s="62"/>
      <c r="JV15" s="62"/>
      <c r="JW15" s="62">
        <v>1</v>
      </c>
      <c r="JX15" s="62"/>
      <c r="JY15" s="62"/>
      <c r="JZ15" s="62"/>
      <c r="KA15" s="62">
        <v>1</v>
      </c>
      <c r="KB15" s="62"/>
      <c r="KC15" s="62">
        <v>1</v>
      </c>
      <c r="KD15" s="62"/>
      <c r="KE15" s="62"/>
      <c r="KF15" s="62">
        <v>1</v>
      </c>
      <c r="KG15" s="62"/>
      <c r="KH15" s="62"/>
      <c r="KI15" s="62">
        <v>1</v>
      </c>
      <c r="KJ15" s="62"/>
      <c r="KK15" s="62"/>
      <c r="KL15" s="62"/>
      <c r="KM15" s="62">
        <v>1</v>
      </c>
      <c r="KN15" s="62"/>
      <c r="KO15" s="62">
        <v>1</v>
      </c>
      <c r="KP15" s="62"/>
      <c r="KQ15" s="62"/>
      <c r="KR15" s="62">
        <v>1</v>
      </c>
      <c r="KS15" s="62"/>
      <c r="KT15" s="62"/>
      <c r="KU15" s="62">
        <v>1</v>
      </c>
      <c r="KV15" s="63"/>
      <c r="KW15" s="62"/>
      <c r="KX15" s="62">
        <v>1</v>
      </c>
      <c r="KY15" s="62"/>
      <c r="KZ15" s="62"/>
      <c r="LA15" s="62"/>
      <c r="LB15" s="62">
        <v>1</v>
      </c>
      <c r="LC15" s="62"/>
      <c r="LD15" s="62"/>
      <c r="LE15" s="62">
        <v>1</v>
      </c>
    </row>
    <row r="16" spans="1:317" ht="15.75" x14ac:dyDescent="0.25">
      <c r="A16" s="2">
        <v>3</v>
      </c>
      <c r="B16" s="1" t="s">
        <v>3161</v>
      </c>
      <c r="C16" s="68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/>
      <c r="M16" s="1"/>
      <c r="N16" s="1">
        <v>1</v>
      </c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>
        <v>1</v>
      </c>
      <c r="AH16" s="1"/>
      <c r="AI16" s="1"/>
      <c r="AJ16" s="1"/>
      <c r="AK16" s="1"/>
      <c r="AL16" s="1">
        <v>1</v>
      </c>
      <c r="AM16" s="1"/>
      <c r="AN16" s="1">
        <v>1</v>
      </c>
      <c r="AO16" s="1"/>
      <c r="AP16" s="1">
        <v>1</v>
      </c>
      <c r="AQ16" s="1"/>
      <c r="AR16" s="1"/>
      <c r="AS16" s="1"/>
      <c r="AT16" s="1"/>
      <c r="AU16" s="1">
        <v>1</v>
      </c>
      <c r="AV16" s="1">
        <v>1</v>
      </c>
      <c r="AW16" s="1"/>
      <c r="AX16" s="1"/>
      <c r="AY16" s="1"/>
      <c r="AZ16" s="1"/>
      <c r="BA16" s="1">
        <v>1</v>
      </c>
      <c r="BB16" s="1"/>
      <c r="BC16" s="1"/>
      <c r="BD16" s="1">
        <v>1</v>
      </c>
      <c r="BE16" s="1"/>
      <c r="BF16" s="1"/>
      <c r="BG16" s="1">
        <v>1</v>
      </c>
      <c r="BH16" s="1">
        <v>1</v>
      </c>
      <c r="BI16" s="1"/>
      <c r="BJ16" s="1"/>
      <c r="BK16" s="1"/>
      <c r="BL16" s="1"/>
      <c r="BM16" s="4">
        <v>1</v>
      </c>
      <c r="BN16" s="4"/>
      <c r="BO16" s="4">
        <v>1</v>
      </c>
      <c r="BP16" s="1"/>
      <c r="BQ16" s="1">
        <v>1</v>
      </c>
      <c r="BR16" s="1"/>
      <c r="BS16" s="1"/>
      <c r="BT16" s="1"/>
      <c r="BU16" s="1"/>
      <c r="BV16" s="1">
        <v>1</v>
      </c>
      <c r="BW16" s="1">
        <v>1</v>
      </c>
      <c r="BX16" s="1"/>
      <c r="BY16" s="1"/>
      <c r="BZ16" s="4">
        <v>1</v>
      </c>
      <c r="CA16" s="4"/>
      <c r="CB16" s="4"/>
      <c r="CC16" s="4"/>
      <c r="CD16" s="4"/>
      <c r="CE16" s="4">
        <v>1</v>
      </c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/>
      <c r="CQ16" s="4">
        <v>1</v>
      </c>
      <c r="CR16" s="4"/>
      <c r="CS16" s="4">
        <v>1</v>
      </c>
      <c r="CT16" s="4"/>
      <c r="CU16" s="4"/>
      <c r="CV16" s="4"/>
      <c r="CW16" s="4">
        <v>1</v>
      </c>
      <c r="CX16" s="4"/>
      <c r="CY16" s="4">
        <v>1</v>
      </c>
      <c r="CZ16" s="4"/>
      <c r="DA16" s="4"/>
      <c r="DB16" s="4"/>
      <c r="DC16" s="4">
        <v>1</v>
      </c>
      <c r="DD16" s="4"/>
      <c r="DE16" s="4">
        <v>1</v>
      </c>
      <c r="DF16" s="4"/>
      <c r="DG16" s="4"/>
      <c r="DH16" s="4"/>
      <c r="DI16" s="4">
        <v>1</v>
      </c>
      <c r="DJ16" s="4"/>
      <c r="DK16" s="4"/>
      <c r="DL16" s="4">
        <v>1</v>
      </c>
      <c r="DM16" s="4"/>
      <c r="DN16" s="4">
        <v>1</v>
      </c>
      <c r="DO16" s="4"/>
      <c r="DP16" s="4"/>
      <c r="DQ16" s="4">
        <v>1</v>
      </c>
      <c r="DR16" s="4"/>
      <c r="DS16" s="4"/>
      <c r="DT16" s="4"/>
      <c r="DU16" s="4">
        <v>1</v>
      </c>
      <c r="DV16" s="4"/>
      <c r="DW16" s="4"/>
      <c r="DX16" s="4">
        <v>1</v>
      </c>
      <c r="DY16" s="4"/>
      <c r="DZ16" s="4">
        <v>1</v>
      </c>
      <c r="EA16" s="4"/>
      <c r="EB16" s="4"/>
      <c r="EC16" s="4"/>
      <c r="ED16" s="4">
        <v>1</v>
      </c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54"/>
      <c r="ER16" s="54"/>
      <c r="ES16" s="54">
        <v>1</v>
      </c>
      <c r="ET16" s="54"/>
      <c r="EU16" s="54">
        <v>1</v>
      </c>
      <c r="EV16" s="54"/>
      <c r="EW16" s="54"/>
      <c r="EX16" s="54"/>
      <c r="EY16" s="54">
        <v>1</v>
      </c>
      <c r="EZ16" s="54"/>
      <c r="FA16" s="54">
        <v>1</v>
      </c>
      <c r="FB16" s="54"/>
      <c r="FC16" s="54"/>
      <c r="FD16" s="54"/>
      <c r="FE16" s="54">
        <v>1</v>
      </c>
      <c r="FF16" s="54"/>
      <c r="FG16" s="54">
        <v>1</v>
      </c>
      <c r="FH16" s="54"/>
      <c r="FI16" s="54"/>
      <c r="FJ16" s="54"/>
      <c r="FK16" s="54">
        <v>1</v>
      </c>
      <c r="FL16" s="54"/>
      <c r="FM16" s="54"/>
      <c r="FN16" s="54">
        <v>1</v>
      </c>
      <c r="FO16" s="54"/>
      <c r="FP16" s="54"/>
      <c r="FQ16" s="54">
        <v>1</v>
      </c>
      <c r="FR16" s="54"/>
      <c r="FS16" s="54">
        <v>1</v>
      </c>
      <c r="FT16" s="54"/>
      <c r="FU16" s="54"/>
      <c r="FV16" s="54">
        <v>1</v>
      </c>
      <c r="FW16" s="54"/>
      <c r="FX16" s="54"/>
      <c r="FY16" s="54"/>
      <c r="FZ16" s="54">
        <v>1</v>
      </c>
      <c r="GA16" s="54"/>
      <c r="GB16" s="54"/>
      <c r="GC16" s="54">
        <v>1</v>
      </c>
      <c r="GD16" s="54"/>
      <c r="GE16" s="54"/>
      <c r="GF16" s="54">
        <v>1</v>
      </c>
      <c r="GG16" s="54"/>
      <c r="GH16" s="54"/>
      <c r="GI16" s="54">
        <v>1</v>
      </c>
      <c r="GJ16" s="54"/>
      <c r="GK16" s="54">
        <v>1</v>
      </c>
      <c r="GL16" s="54"/>
      <c r="GM16" s="54"/>
      <c r="GN16" s="54"/>
      <c r="GO16" s="54">
        <v>1</v>
      </c>
      <c r="GP16" s="54"/>
      <c r="GQ16" s="54">
        <v>1</v>
      </c>
      <c r="GR16" s="54"/>
      <c r="GS16" s="54"/>
      <c r="GT16" s="54"/>
      <c r="GU16" s="54">
        <v>1</v>
      </c>
      <c r="GV16" s="54"/>
      <c r="GW16" s="54"/>
      <c r="GX16" s="54">
        <v>1</v>
      </c>
      <c r="GY16" s="54"/>
      <c r="GZ16" s="54"/>
      <c r="HA16" s="54">
        <v>1</v>
      </c>
      <c r="HB16" s="54"/>
      <c r="HC16" s="54">
        <v>1</v>
      </c>
      <c r="HD16" s="54"/>
      <c r="HE16" s="54"/>
      <c r="HF16" s="54"/>
      <c r="HG16" s="54">
        <v>1</v>
      </c>
      <c r="HH16" s="54"/>
      <c r="HI16" s="54"/>
      <c r="HJ16" s="54">
        <v>1</v>
      </c>
      <c r="HK16" s="54"/>
      <c r="HL16" s="54"/>
      <c r="HM16" s="54">
        <v>1</v>
      </c>
      <c r="HN16" s="54"/>
      <c r="HO16" s="54">
        <v>1</v>
      </c>
      <c r="HP16" s="54"/>
      <c r="HQ16" s="54"/>
      <c r="HR16" s="54"/>
      <c r="HS16" s="54">
        <v>1</v>
      </c>
      <c r="HT16" s="54"/>
      <c r="HU16" s="54">
        <v>1</v>
      </c>
      <c r="HV16" s="54"/>
      <c r="HW16" s="54"/>
      <c r="HX16" s="54"/>
      <c r="HY16" s="54">
        <v>1</v>
      </c>
      <c r="HZ16" s="54"/>
      <c r="IA16" s="54">
        <v>1</v>
      </c>
      <c r="IB16" s="54"/>
      <c r="IC16" s="54"/>
      <c r="ID16" s="54"/>
      <c r="IE16" s="54">
        <v>1</v>
      </c>
      <c r="IF16" s="54"/>
      <c r="IG16" s="54"/>
      <c r="IH16" s="54">
        <v>1</v>
      </c>
      <c r="II16" s="54"/>
      <c r="IJ16" s="54">
        <v>1</v>
      </c>
      <c r="IK16" s="54"/>
      <c r="IL16" s="54"/>
      <c r="IM16" s="54"/>
      <c r="IN16" s="54">
        <v>1</v>
      </c>
      <c r="IO16" s="54"/>
      <c r="IP16" s="54">
        <v>1</v>
      </c>
      <c r="IQ16" s="54"/>
      <c r="IR16" s="54"/>
      <c r="IS16" s="54">
        <v>1</v>
      </c>
      <c r="IT16" s="54"/>
      <c r="IU16" s="54"/>
      <c r="IV16" s="54">
        <v>1</v>
      </c>
      <c r="IW16" s="54"/>
      <c r="IX16" s="62"/>
      <c r="IY16" s="62">
        <v>1</v>
      </c>
      <c r="IZ16" s="62"/>
      <c r="JA16" s="62"/>
      <c r="JB16" s="62"/>
      <c r="JC16" s="62">
        <v>1</v>
      </c>
      <c r="JD16" s="62"/>
      <c r="JE16" s="62"/>
      <c r="JF16" s="62">
        <v>1</v>
      </c>
      <c r="JG16" s="62"/>
      <c r="JH16" s="62">
        <v>1</v>
      </c>
      <c r="JI16" s="62"/>
      <c r="JJ16" s="62"/>
      <c r="JK16" s="62">
        <v>1</v>
      </c>
      <c r="JL16" s="62"/>
      <c r="JM16" s="62"/>
      <c r="JN16" s="62"/>
      <c r="JO16" s="62">
        <v>1</v>
      </c>
      <c r="JP16" s="62"/>
      <c r="JQ16" s="62">
        <v>1</v>
      </c>
      <c r="JR16" s="62"/>
      <c r="JS16" s="62"/>
      <c r="JT16" s="62"/>
      <c r="JU16" s="62">
        <v>1</v>
      </c>
      <c r="JV16" s="62"/>
      <c r="JW16" s="62">
        <v>1</v>
      </c>
      <c r="JX16" s="62"/>
      <c r="JY16" s="62"/>
      <c r="JZ16" s="62"/>
      <c r="KA16" s="62">
        <v>1</v>
      </c>
      <c r="KB16" s="62"/>
      <c r="KC16" s="62">
        <v>1</v>
      </c>
      <c r="KD16" s="62"/>
      <c r="KE16" s="62"/>
      <c r="KF16" s="62"/>
      <c r="KG16" s="62">
        <v>1</v>
      </c>
      <c r="KH16" s="62"/>
      <c r="KI16" s="62">
        <v>1</v>
      </c>
      <c r="KJ16" s="62"/>
      <c r="KK16" s="62"/>
      <c r="KL16" s="62"/>
      <c r="KM16" s="62">
        <v>1</v>
      </c>
      <c r="KN16" s="62"/>
      <c r="KO16" s="62">
        <v>1</v>
      </c>
      <c r="KP16" s="62"/>
      <c r="KQ16" s="62"/>
      <c r="KR16" s="62">
        <v>1</v>
      </c>
      <c r="KS16" s="62"/>
      <c r="KT16" s="62"/>
      <c r="KU16" s="62">
        <v>1</v>
      </c>
      <c r="KV16" s="63"/>
      <c r="KW16" s="62"/>
      <c r="KX16" s="62">
        <v>1</v>
      </c>
      <c r="KY16" s="62"/>
      <c r="KZ16" s="62"/>
      <c r="LA16" s="62"/>
      <c r="LB16" s="62">
        <v>1</v>
      </c>
      <c r="LC16" s="62"/>
      <c r="LD16" s="62"/>
      <c r="LE16" s="62">
        <v>1</v>
      </c>
    </row>
    <row r="17" spans="1:317" ht="15.75" x14ac:dyDescent="0.25">
      <c r="A17" s="2">
        <v>4</v>
      </c>
      <c r="B17" s="1" t="s">
        <v>3162</v>
      </c>
      <c r="C17" s="68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/>
      <c r="M17" s="1"/>
      <c r="N17" s="1">
        <v>1</v>
      </c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>
        <v>1</v>
      </c>
      <c r="Y17" s="1"/>
      <c r="Z17" s="1"/>
      <c r="AA17" s="1"/>
      <c r="AB17" s="1"/>
      <c r="AC17" s="1">
        <v>1</v>
      </c>
      <c r="AD17" s="1"/>
      <c r="AE17" s="1">
        <v>1</v>
      </c>
      <c r="AF17" s="1"/>
      <c r="AG17" s="1"/>
      <c r="AH17" s="1">
        <v>1</v>
      </c>
      <c r="AI17" s="1"/>
      <c r="AJ17" s="1"/>
      <c r="AK17" s="1"/>
      <c r="AL17" s="1">
        <v>1</v>
      </c>
      <c r="AM17" s="1"/>
      <c r="AN17" s="1">
        <v>1</v>
      </c>
      <c r="AO17" s="1"/>
      <c r="AP17" s="1">
        <v>1</v>
      </c>
      <c r="AQ17" s="1"/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/>
      <c r="BA17" s="1">
        <v>1</v>
      </c>
      <c r="BB17" s="1"/>
      <c r="BC17" s="1"/>
      <c r="BD17" s="1">
        <v>1</v>
      </c>
      <c r="BE17" s="1"/>
      <c r="BF17" s="1"/>
      <c r="BG17" s="1">
        <v>1</v>
      </c>
      <c r="BH17" s="1">
        <v>1</v>
      </c>
      <c r="BI17" s="1"/>
      <c r="BJ17" s="1"/>
      <c r="BK17" s="1"/>
      <c r="BL17" s="1"/>
      <c r="BM17" s="4">
        <v>1</v>
      </c>
      <c r="BN17" s="4"/>
      <c r="BO17" s="4"/>
      <c r="BP17" s="1">
        <v>1</v>
      </c>
      <c r="BQ17" s="1"/>
      <c r="BR17" s="1">
        <v>1</v>
      </c>
      <c r="BS17" s="1"/>
      <c r="BT17" s="1"/>
      <c r="BU17" s="1">
        <v>1</v>
      </c>
      <c r="BV17" s="1"/>
      <c r="BW17" s="1">
        <v>1</v>
      </c>
      <c r="BX17" s="1"/>
      <c r="BY17" s="1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/>
      <c r="CK17" s="4">
        <v>1</v>
      </c>
      <c r="CL17" s="4"/>
      <c r="CM17" s="4"/>
      <c r="CN17" s="4">
        <v>1</v>
      </c>
      <c r="CO17" s="4"/>
      <c r="CP17" s="4">
        <v>1</v>
      </c>
      <c r="CQ17" s="4"/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>
        <v>1</v>
      </c>
      <c r="DC17" s="4"/>
      <c r="DD17" s="4"/>
      <c r="DE17" s="4"/>
      <c r="DF17" s="4">
        <v>1</v>
      </c>
      <c r="DG17" s="4"/>
      <c r="DH17" s="4">
        <v>1</v>
      </c>
      <c r="DI17" s="4"/>
      <c r="DJ17" s="4"/>
      <c r="DK17" s="4"/>
      <c r="DL17" s="4">
        <v>1</v>
      </c>
      <c r="DM17" s="4"/>
      <c r="DN17" s="4"/>
      <c r="DO17" s="4">
        <v>1</v>
      </c>
      <c r="DP17" s="4"/>
      <c r="DQ17" s="4">
        <v>1</v>
      </c>
      <c r="DR17" s="4"/>
      <c r="DS17" s="4"/>
      <c r="DT17" s="4"/>
      <c r="DU17" s="4">
        <v>1</v>
      </c>
      <c r="DV17" s="4"/>
      <c r="DW17" s="4"/>
      <c r="DX17" s="4">
        <v>1</v>
      </c>
      <c r="DY17" s="4"/>
      <c r="DZ17" s="4">
        <v>1</v>
      </c>
      <c r="EA17" s="4"/>
      <c r="EB17" s="4"/>
      <c r="EC17" s="4"/>
      <c r="ED17" s="4">
        <v>1</v>
      </c>
      <c r="EE17" s="4"/>
      <c r="EF17" s="4">
        <v>1</v>
      </c>
      <c r="EG17" s="4"/>
      <c r="EH17" s="4"/>
      <c r="EI17" s="4">
        <v>1</v>
      </c>
      <c r="EJ17" s="4"/>
      <c r="EK17" s="4"/>
      <c r="EL17" s="4"/>
      <c r="EM17" s="4">
        <v>1</v>
      </c>
      <c r="EN17" s="4"/>
      <c r="EO17" s="4">
        <v>1</v>
      </c>
      <c r="EP17" s="4"/>
      <c r="EQ17" s="54"/>
      <c r="ER17" s="54"/>
      <c r="ES17" s="54">
        <v>1</v>
      </c>
      <c r="ET17" s="54"/>
      <c r="EU17" s="54"/>
      <c r="EV17" s="54">
        <v>1</v>
      </c>
      <c r="EW17" s="54"/>
      <c r="EX17" s="54"/>
      <c r="EY17" s="54">
        <v>1</v>
      </c>
      <c r="EZ17" s="54"/>
      <c r="FA17" s="54"/>
      <c r="FB17" s="54">
        <v>1</v>
      </c>
      <c r="FC17" s="54"/>
      <c r="FD17" s="54"/>
      <c r="FE17" s="54">
        <v>1</v>
      </c>
      <c r="FF17" s="54"/>
      <c r="FG17" s="54">
        <v>1</v>
      </c>
      <c r="FH17" s="54"/>
      <c r="FI17" s="54"/>
      <c r="FJ17" s="54"/>
      <c r="FK17" s="54">
        <v>1</v>
      </c>
      <c r="FL17" s="54"/>
      <c r="FM17" s="54">
        <v>1</v>
      </c>
      <c r="FN17" s="54"/>
      <c r="FO17" s="54"/>
      <c r="FP17" s="54"/>
      <c r="FQ17" s="54">
        <v>1</v>
      </c>
      <c r="FR17" s="54"/>
      <c r="FS17" s="54"/>
      <c r="FT17" s="54">
        <v>1</v>
      </c>
      <c r="FU17" s="54"/>
      <c r="FV17" s="54"/>
      <c r="FW17" s="54">
        <v>1</v>
      </c>
      <c r="FX17" s="54"/>
      <c r="FY17" s="54">
        <v>1</v>
      </c>
      <c r="FZ17" s="54"/>
      <c r="GA17" s="54"/>
      <c r="GB17" s="54"/>
      <c r="GC17" s="54">
        <v>1</v>
      </c>
      <c r="GD17" s="54"/>
      <c r="GE17" s="54"/>
      <c r="GF17" s="54">
        <v>1</v>
      </c>
      <c r="GG17" s="54"/>
      <c r="GH17" s="54"/>
      <c r="GI17" s="54">
        <v>1</v>
      </c>
      <c r="GJ17" s="54"/>
      <c r="GK17" s="54"/>
      <c r="GL17" s="54">
        <v>1</v>
      </c>
      <c r="GM17" s="54"/>
      <c r="GN17" s="54">
        <v>1</v>
      </c>
      <c r="GO17" s="54"/>
      <c r="GP17" s="54"/>
      <c r="GQ17" s="54">
        <v>1</v>
      </c>
      <c r="GR17" s="54"/>
      <c r="GS17" s="54"/>
      <c r="GT17" s="54"/>
      <c r="GU17" s="54">
        <v>1</v>
      </c>
      <c r="GV17" s="54"/>
      <c r="GW17" s="54"/>
      <c r="GX17" s="54">
        <v>1</v>
      </c>
      <c r="GY17" s="54"/>
      <c r="GZ17" s="54">
        <v>1</v>
      </c>
      <c r="HA17" s="54"/>
      <c r="HB17" s="54"/>
      <c r="HC17" s="54">
        <v>1</v>
      </c>
      <c r="HD17" s="54"/>
      <c r="HE17" s="54"/>
      <c r="HF17" s="54">
        <v>1</v>
      </c>
      <c r="HG17" s="54"/>
      <c r="HH17" s="54"/>
      <c r="HI17" s="54"/>
      <c r="HJ17" s="54">
        <v>1</v>
      </c>
      <c r="HK17" s="54"/>
      <c r="HL17" s="54"/>
      <c r="HM17" s="54">
        <v>1</v>
      </c>
      <c r="HN17" s="54"/>
      <c r="HO17" s="54"/>
      <c r="HP17" s="54">
        <v>1</v>
      </c>
      <c r="HQ17" s="54"/>
      <c r="HR17" s="54"/>
      <c r="HS17" s="54">
        <v>1</v>
      </c>
      <c r="HT17" s="54"/>
      <c r="HU17" s="54">
        <v>1</v>
      </c>
      <c r="HV17" s="54"/>
      <c r="HW17" s="54"/>
      <c r="HX17" s="54">
        <v>1</v>
      </c>
      <c r="HY17" s="54"/>
      <c r="HZ17" s="54"/>
      <c r="IA17" s="54">
        <v>1</v>
      </c>
      <c r="IB17" s="54"/>
      <c r="IC17" s="54"/>
      <c r="ID17" s="54">
        <v>1</v>
      </c>
      <c r="IE17" s="54"/>
      <c r="IF17" s="54"/>
      <c r="IG17" s="54"/>
      <c r="IH17" s="54">
        <v>1</v>
      </c>
      <c r="II17" s="54"/>
      <c r="IJ17" s="54"/>
      <c r="IK17" s="54">
        <v>1</v>
      </c>
      <c r="IL17" s="54"/>
      <c r="IM17" s="54"/>
      <c r="IN17" s="54">
        <v>1</v>
      </c>
      <c r="IO17" s="54"/>
      <c r="IP17" s="54">
        <v>1</v>
      </c>
      <c r="IQ17" s="54"/>
      <c r="IR17" s="54"/>
      <c r="IS17" s="54">
        <v>1</v>
      </c>
      <c r="IT17" s="54"/>
      <c r="IU17" s="54"/>
      <c r="IV17" s="54">
        <v>1</v>
      </c>
      <c r="IW17" s="54"/>
      <c r="IX17" s="62"/>
      <c r="IY17" s="62"/>
      <c r="IZ17" s="62">
        <v>1</v>
      </c>
      <c r="JA17" s="62"/>
      <c r="JB17" s="62"/>
      <c r="JC17" s="62">
        <v>1</v>
      </c>
      <c r="JD17" s="62"/>
      <c r="JE17" s="62"/>
      <c r="JF17" s="62">
        <v>1</v>
      </c>
      <c r="JG17" s="62"/>
      <c r="JH17" s="62"/>
      <c r="JI17" s="62">
        <v>1</v>
      </c>
      <c r="JJ17" s="62"/>
      <c r="JK17" s="62">
        <v>1</v>
      </c>
      <c r="JL17" s="62"/>
      <c r="JM17" s="62"/>
      <c r="JN17" s="62">
        <v>1</v>
      </c>
      <c r="JO17" s="62"/>
      <c r="JP17" s="62"/>
      <c r="JQ17" s="62"/>
      <c r="JR17" s="62">
        <v>1</v>
      </c>
      <c r="JS17" s="62"/>
      <c r="JT17" s="62"/>
      <c r="JU17" s="62">
        <v>1</v>
      </c>
      <c r="JV17" s="62"/>
      <c r="JW17" s="62"/>
      <c r="JX17" s="62">
        <v>1</v>
      </c>
      <c r="JY17" s="62"/>
      <c r="JZ17" s="62"/>
      <c r="KA17" s="62">
        <v>1</v>
      </c>
      <c r="KB17" s="62"/>
      <c r="KC17" s="62">
        <v>1</v>
      </c>
      <c r="KD17" s="62"/>
      <c r="KE17" s="62"/>
      <c r="KF17" s="62"/>
      <c r="KG17" s="62">
        <v>1</v>
      </c>
      <c r="KH17" s="62"/>
      <c r="KI17" s="62">
        <v>1</v>
      </c>
      <c r="KJ17" s="62"/>
      <c r="KK17" s="62"/>
      <c r="KL17" s="62"/>
      <c r="KM17" s="62">
        <v>1</v>
      </c>
      <c r="KN17" s="62"/>
      <c r="KO17" s="62">
        <v>1</v>
      </c>
      <c r="KP17" s="62"/>
      <c r="KQ17" s="62"/>
      <c r="KR17" s="62">
        <v>1</v>
      </c>
      <c r="KS17" s="62"/>
      <c r="KT17" s="62"/>
      <c r="KU17" s="62">
        <v>1</v>
      </c>
      <c r="KV17" s="63"/>
      <c r="KW17" s="62"/>
      <c r="KX17" s="62"/>
      <c r="KY17" s="62">
        <v>1</v>
      </c>
      <c r="KZ17" s="62"/>
      <c r="LA17" s="62"/>
      <c r="LB17" s="62">
        <v>1</v>
      </c>
      <c r="LC17" s="62"/>
      <c r="LD17" s="62"/>
      <c r="LE17" s="62">
        <v>1</v>
      </c>
    </row>
    <row r="18" spans="1:317" ht="15.75" x14ac:dyDescent="0.25">
      <c r="A18" s="2">
        <v>5</v>
      </c>
      <c r="B18" s="1" t="s">
        <v>3163</v>
      </c>
      <c r="C18" s="68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/>
      <c r="M18" s="1"/>
      <c r="N18" s="1">
        <v>1</v>
      </c>
      <c r="O18" s="1"/>
      <c r="P18" s="1"/>
      <c r="Q18" s="1">
        <v>1</v>
      </c>
      <c r="R18" s="1"/>
      <c r="S18" s="1"/>
      <c r="T18" s="1"/>
      <c r="U18" s="1"/>
      <c r="V18" s="1">
        <v>1</v>
      </c>
      <c r="W18" s="1"/>
      <c r="X18" s="1"/>
      <c r="Y18" s="1"/>
      <c r="Z18" s="1">
        <v>1</v>
      </c>
      <c r="AA18" s="1"/>
      <c r="AB18" s="1"/>
      <c r="AC18" s="1">
        <v>1</v>
      </c>
      <c r="AD18" s="1"/>
      <c r="AE18" s="1">
        <v>1</v>
      </c>
      <c r="AF18" s="1"/>
      <c r="AG18" s="1"/>
      <c r="AH18" s="1">
        <v>1</v>
      </c>
      <c r="AI18" s="1"/>
      <c r="AJ18" s="1"/>
      <c r="AK18" s="1"/>
      <c r="AL18" s="1">
        <v>1</v>
      </c>
      <c r="AM18" s="1"/>
      <c r="AN18" s="1">
        <v>1</v>
      </c>
      <c r="AO18" s="1"/>
      <c r="AP18" s="1">
        <v>1</v>
      </c>
      <c r="AQ18" s="1"/>
      <c r="AR18" s="1"/>
      <c r="AS18" s="1"/>
      <c r="AT18" s="1"/>
      <c r="AU18" s="1">
        <v>1</v>
      </c>
      <c r="AV18" s="1"/>
      <c r="AW18" s="1">
        <v>1</v>
      </c>
      <c r="AX18" s="1"/>
      <c r="AY18" s="1"/>
      <c r="AZ18" s="1"/>
      <c r="BA18" s="1">
        <v>1</v>
      </c>
      <c r="BB18" s="1"/>
      <c r="BC18" s="1"/>
      <c r="BD18" s="1">
        <v>1</v>
      </c>
      <c r="BE18" s="1"/>
      <c r="BF18" s="1"/>
      <c r="BG18" s="1">
        <v>1</v>
      </c>
      <c r="BH18" s="1">
        <v>1</v>
      </c>
      <c r="BI18" s="1"/>
      <c r="BJ18" s="1"/>
      <c r="BK18" s="1"/>
      <c r="BL18" s="1"/>
      <c r="BM18" s="4">
        <v>1</v>
      </c>
      <c r="BN18" s="4"/>
      <c r="BO18" s="4"/>
      <c r="BP18" s="1">
        <v>1</v>
      </c>
      <c r="BQ18" s="1"/>
      <c r="BR18" s="1">
        <v>1</v>
      </c>
      <c r="BS18" s="1"/>
      <c r="BT18" s="1"/>
      <c r="BU18" s="1">
        <v>1</v>
      </c>
      <c r="BV18" s="1"/>
      <c r="BW18" s="1">
        <v>1</v>
      </c>
      <c r="BX18" s="1"/>
      <c r="BY18" s="1"/>
      <c r="BZ18" s="4">
        <v>1</v>
      </c>
      <c r="CA18" s="4"/>
      <c r="CB18" s="4"/>
      <c r="CC18" s="4"/>
      <c r="CD18" s="4">
        <v>1</v>
      </c>
      <c r="CE18" s="4"/>
      <c r="CF18" s="4"/>
      <c r="CG18" s="4">
        <v>1</v>
      </c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>
        <v>1</v>
      </c>
      <c r="CQ18" s="4"/>
      <c r="CR18" s="4"/>
      <c r="CS18" s="4"/>
      <c r="CT18" s="4">
        <v>1</v>
      </c>
      <c r="CU18" s="4"/>
      <c r="CV18" s="4">
        <v>1</v>
      </c>
      <c r="CW18" s="4"/>
      <c r="CX18" s="4"/>
      <c r="CY18" s="4"/>
      <c r="CZ18" s="4">
        <v>1</v>
      </c>
      <c r="DA18" s="4"/>
      <c r="DB18" s="4">
        <v>1</v>
      </c>
      <c r="DC18" s="4"/>
      <c r="DD18" s="4"/>
      <c r="DE18" s="4"/>
      <c r="DF18" s="4">
        <v>1</v>
      </c>
      <c r="DG18" s="4"/>
      <c r="DH18" s="4">
        <v>1</v>
      </c>
      <c r="DI18" s="4"/>
      <c r="DJ18" s="4"/>
      <c r="DK18" s="4">
        <v>1</v>
      </c>
      <c r="DL18" s="4"/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/>
      <c r="EM18" s="4">
        <v>1</v>
      </c>
      <c r="EN18" s="4"/>
      <c r="EO18" s="4"/>
      <c r="EP18" s="4">
        <v>1</v>
      </c>
      <c r="EQ18" s="54"/>
      <c r="ER18" s="54">
        <v>1</v>
      </c>
      <c r="ES18" s="54"/>
      <c r="ET18" s="54"/>
      <c r="EU18" s="54"/>
      <c r="EV18" s="54">
        <v>1</v>
      </c>
      <c r="EW18" s="54"/>
      <c r="EX18" s="54"/>
      <c r="EY18" s="54">
        <v>1</v>
      </c>
      <c r="EZ18" s="54"/>
      <c r="FA18" s="54"/>
      <c r="FB18" s="54">
        <v>1</v>
      </c>
      <c r="FC18" s="54"/>
      <c r="FD18" s="54">
        <v>1</v>
      </c>
      <c r="FE18" s="54"/>
      <c r="FF18" s="54"/>
      <c r="FG18" s="54">
        <v>1</v>
      </c>
      <c r="FH18" s="54"/>
      <c r="FI18" s="54"/>
      <c r="FJ18" s="54">
        <v>1</v>
      </c>
      <c r="FK18" s="54"/>
      <c r="FL18" s="54"/>
      <c r="FM18" s="54">
        <v>1</v>
      </c>
      <c r="FN18" s="54"/>
      <c r="FO18" s="54"/>
      <c r="FP18" s="54"/>
      <c r="FQ18" s="54">
        <v>1</v>
      </c>
      <c r="FR18" s="54"/>
      <c r="FS18" s="54"/>
      <c r="FT18" s="54">
        <v>1</v>
      </c>
      <c r="FU18" s="54"/>
      <c r="FV18" s="54"/>
      <c r="FW18" s="54">
        <v>1</v>
      </c>
      <c r="FX18" s="54"/>
      <c r="FY18" s="54">
        <v>1</v>
      </c>
      <c r="FZ18" s="54"/>
      <c r="GA18" s="54"/>
      <c r="GB18" s="54"/>
      <c r="GC18" s="54">
        <v>1</v>
      </c>
      <c r="GD18" s="54"/>
      <c r="GE18" s="54">
        <v>1</v>
      </c>
      <c r="GF18" s="54"/>
      <c r="GG18" s="54"/>
      <c r="GH18" s="54"/>
      <c r="GI18" s="54">
        <v>1</v>
      </c>
      <c r="GJ18" s="54"/>
      <c r="GK18" s="54"/>
      <c r="GL18" s="54">
        <v>1</v>
      </c>
      <c r="GM18" s="54"/>
      <c r="GN18" s="54">
        <v>1</v>
      </c>
      <c r="GO18" s="54"/>
      <c r="GP18" s="54"/>
      <c r="GQ18" s="54"/>
      <c r="GR18" s="54">
        <v>1</v>
      </c>
      <c r="GS18" s="54"/>
      <c r="GT18" s="54">
        <v>1</v>
      </c>
      <c r="GU18" s="54"/>
      <c r="GV18" s="54"/>
      <c r="GW18" s="54">
        <v>1</v>
      </c>
      <c r="GX18" s="54"/>
      <c r="GY18" s="54"/>
      <c r="GZ18" s="54">
        <v>1</v>
      </c>
      <c r="HA18" s="54"/>
      <c r="HB18" s="54"/>
      <c r="HC18" s="54"/>
      <c r="HD18" s="54">
        <v>1</v>
      </c>
      <c r="HE18" s="54"/>
      <c r="HF18" s="54">
        <v>1</v>
      </c>
      <c r="HG18" s="54"/>
      <c r="HH18" s="54"/>
      <c r="HI18" s="54"/>
      <c r="HJ18" s="54">
        <v>1</v>
      </c>
      <c r="HK18" s="54"/>
      <c r="HL18" s="54"/>
      <c r="HM18" s="54">
        <v>1</v>
      </c>
      <c r="HN18" s="54"/>
      <c r="HO18" s="54"/>
      <c r="HP18" s="54">
        <v>1</v>
      </c>
      <c r="HQ18" s="54"/>
      <c r="HR18" s="54"/>
      <c r="HS18" s="54">
        <v>1</v>
      </c>
      <c r="HT18" s="54"/>
      <c r="HU18" s="54"/>
      <c r="HV18" s="54">
        <v>1</v>
      </c>
      <c r="HW18" s="54"/>
      <c r="HX18" s="54">
        <v>1</v>
      </c>
      <c r="HY18" s="54"/>
      <c r="HZ18" s="54"/>
      <c r="IA18" s="54">
        <v>1</v>
      </c>
      <c r="IB18" s="54"/>
      <c r="IC18" s="54"/>
      <c r="ID18" s="54">
        <v>1</v>
      </c>
      <c r="IE18" s="54"/>
      <c r="IF18" s="54"/>
      <c r="IG18" s="54">
        <v>1</v>
      </c>
      <c r="IH18" s="54"/>
      <c r="II18" s="54"/>
      <c r="IJ18" s="54"/>
      <c r="IK18" s="54">
        <v>1</v>
      </c>
      <c r="IL18" s="54"/>
      <c r="IM18" s="54">
        <v>1</v>
      </c>
      <c r="IN18" s="54"/>
      <c r="IO18" s="54"/>
      <c r="IP18" s="54">
        <v>1</v>
      </c>
      <c r="IQ18" s="54"/>
      <c r="IR18" s="54"/>
      <c r="IS18" s="54">
        <v>1</v>
      </c>
      <c r="IT18" s="54"/>
      <c r="IU18" s="54"/>
      <c r="IV18" s="54">
        <v>1</v>
      </c>
      <c r="IW18" s="54"/>
      <c r="IX18" s="62"/>
      <c r="IY18" s="62"/>
      <c r="IZ18" s="62">
        <v>1</v>
      </c>
      <c r="JA18" s="62"/>
      <c r="JB18" s="62">
        <v>1</v>
      </c>
      <c r="JC18" s="62"/>
      <c r="JD18" s="62"/>
      <c r="JE18" s="62"/>
      <c r="JF18" s="62">
        <v>1</v>
      </c>
      <c r="JG18" s="62"/>
      <c r="JH18" s="62"/>
      <c r="JI18" s="62">
        <v>1</v>
      </c>
      <c r="JJ18" s="62"/>
      <c r="JK18" s="62"/>
      <c r="JL18" s="62">
        <v>1</v>
      </c>
      <c r="JM18" s="62"/>
      <c r="JN18" s="62">
        <v>1</v>
      </c>
      <c r="JO18" s="62"/>
      <c r="JP18" s="62"/>
      <c r="JQ18" s="62"/>
      <c r="JR18" s="62">
        <v>1</v>
      </c>
      <c r="JS18" s="62"/>
      <c r="JT18" s="62"/>
      <c r="JU18" s="62">
        <v>1</v>
      </c>
      <c r="JV18" s="62"/>
      <c r="JW18" s="62"/>
      <c r="JX18" s="62">
        <v>1</v>
      </c>
      <c r="JY18" s="62"/>
      <c r="JZ18" s="62">
        <v>1</v>
      </c>
      <c r="KA18" s="62"/>
      <c r="KB18" s="62"/>
      <c r="KC18" s="62">
        <v>1</v>
      </c>
      <c r="KD18" s="62"/>
      <c r="KE18" s="62"/>
      <c r="KF18" s="62"/>
      <c r="KG18" s="62">
        <v>1</v>
      </c>
      <c r="KH18" s="62"/>
      <c r="KI18" s="62">
        <v>1</v>
      </c>
      <c r="KJ18" s="62"/>
      <c r="KK18" s="62"/>
      <c r="KL18" s="62"/>
      <c r="KM18" s="62">
        <v>1</v>
      </c>
      <c r="KN18" s="62"/>
      <c r="KO18" s="62"/>
      <c r="KP18" s="62">
        <v>1</v>
      </c>
      <c r="KQ18" s="62"/>
      <c r="KR18" s="62"/>
      <c r="KS18" s="62">
        <v>1</v>
      </c>
      <c r="KT18" s="62"/>
      <c r="KU18" s="62">
        <v>1</v>
      </c>
      <c r="KV18" s="63"/>
      <c r="KW18" s="62"/>
      <c r="KX18" s="62"/>
      <c r="KY18" s="62">
        <v>1</v>
      </c>
      <c r="KZ18" s="62"/>
      <c r="LA18" s="62"/>
      <c r="LB18" s="62">
        <v>1</v>
      </c>
      <c r="LC18" s="62"/>
      <c r="LD18" s="62"/>
      <c r="LE18" s="62">
        <v>1</v>
      </c>
    </row>
    <row r="19" spans="1:317" ht="15.75" x14ac:dyDescent="0.25">
      <c r="A19" s="2">
        <v>6</v>
      </c>
      <c r="B19" s="1" t="s">
        <v>3164</v>
      </c>
      <c r="C19" s="68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/>
      <c r="M19" s="1">
        <v>1</v>
      </c>
      <c r="N19" s="1"/>
      <c r="O19" s="1"/>
      <c r="P19" s="1"/>
      <c r="Q19" s="1">
        <v>1</v>
      </c>
      <c r="R19" s="1"/>
      <c r="S19" s="1">
        <v>1</v>
      </c>
      <c r="T19" s="1"/>
      <c r="U19" s="1">
        <v>1</v>
      </c>
      <c r="V19" s="1"/>
      <c r="W19" s="1"/>
      <c r="X19" s="1">
        <v>1</v>
      </c>
      <c r="Y19" s="1"/>
      <c r="Z19" s="1"/>
      <c r="AA19" s="1"/>
      <c r="AB19" s="1"/>
      <c r="AC19" s="1">
        <v>1</v>
      </c>
      <c r="AD19" s="1">
        <v>1</v>
      </c>
      <c r="AE19" s="1"/>
      <c r="AF19" s="1"/>
      <c r="AG19" s="1"/>
      <c r="AH19" s="1">
        <v>1</v>
      </c>
      <c r="AI19" s="1"/>
      <c r="AJ19" s="1"/>
      <c r="AK19" s="1"/>
      <c r="AL19" s="1">
        <v>1</v>
      </c>
      <c r="AM19" s="1">
        <v>1</v>
      </c>
      <c r="AN19" s="1"/>
      <c r="AO19" s="1"/>
      <c r="AP19" s="1">
        <v>1</v>
      </c>
      <c r="AQ19" s="1"/>
      <c r="AR19" s="1"/>
      <c r="AS19" s="1"/>
      <c r="AT19" s="1"/>
      <c r="AU19" s="1">
        <v>1</v>
      </c>
      <c r="AV19" s="1"/>
      <c r="AW19" s="1">
        <v>1</v>
      </c>
      <c r="AX19" s="1"/>
      <c r="AY19" s="1"/>
      <c r="AZ19" s="1"/>
      <c r="BA19" s="1">
        <v>1</v>
      </c>
      <c r="BB19" s="1"/>
      <c r="BC19" s="1"/>
      <c r="BD19" s="1">
        <v>1</v>
      </c>
      <c r="BE19" s="1"/>
      <c r="BF19" s="1"/>
      <c r="BG19" s="1">
        <v>1</v>
      </c>
      <c r="BH19" s="1">
        <v>1</v>
      </c>
      <c r="BI19" s="1"/>
      <c r="BJ19" s="1"/>
      <c r="BK19" s="1"/>
      <c r="BL19" s="1"/>
      <c r="BM19" s="4">
        <v>1</v>
      </c>
      <c r="BN19" s="4"/>
      <c r="BO19" s="4"/>
      <c r="BP19" s="1">
        <v>1</v>
      </c>
      <c r="BQ19" s="1"/>
      <c r="BR19" s="1">
        <v>1</v>
      </c>
      <c r="BS19" s="1"/>
      <c r="BT19" s="1"/>
      <c r="BU19" s="1"/>
      <c r="BV19" s="1">
        <v>1</v>
      </c>
      <c r="BW19" s="1">
        <v>1</v>
      </c>
      <c r="BX19" s="1"/>
      <c r="BY19" s="1"/>
      <c r="BZ19" s="4">
        <v>1</v>
      </c>
      <c r="CA19" s="4"/>
      <c r="CB19" s="4"/>
      <c r="CC19" s="4"/>
      <c r="CD19" s="4">
        <v>1</v>
      </c>
      <c r="CE19" s="4"/>
      <c r="CF19" s="4"/>
      <c r="CG19" s="4"/>
      <c r="CH19" s="4">
        <v>1</v>
      </c>
      <c r="CI19" s="4"/>
      <c r="CJ19" s="4"/>
      <c r="CK19" s="4">
        <v>1</v>
      </c>
      <c r="CL19" s="4"/>
      <c r="CM19" s="4">
        <v>1</v>
      </c>
      <c r="CN19" s="4"/>
      <c r="CO19" s="4"/>
      <c r="CP19" s="4">
        <v>1</v>
      </c>
      <c r="CQ19" s="4"/>
      <c r="CR19" s="4"/>
      <c r="CS19" s="4"/>
      <c r="CT19" s="4">
        <v>1</v>
      </c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/>
      <c r="DF19" s="4">
        <v>1</v>
      </c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/>
      <c r="DR19" s="4">
        <v>1</v>
      </c>
      <c r="DS19" s="4"/>
      <c r="DT19" s="4">
        <v>1</v>
      </c>
      <c r="DU19" s="4"/>
      <c r="DV19" s="4"/>
      <c r="DW19" s="4">
        <v>1</v>
      </c>
      <c r="DX19" s="4"/>
      <c r="DY19" s="4"/>
      <c r="DZ19" s="4"/>
      <c r="EA19" s="4">
        <v>1</v>
      </c>
      <c r="EB19" s="4"/>
      <c r="EC19" s="4"/>
      <c r="ED19" s="4">
        <v>1</v>
      </c>
      <c r="EE19" s="4"/>
      <c r="EF19" s="4">
        <v>1</v>
      </c>
      <c r="EG19" s="4"/>
      <c r="EH19" s="4"/>
      <c r="EI19" s="4"/>
      <c r="EJ19" s="4">
        <v>1</v>
      </c>
      <c r="EK19" s="4"/>
      <c r="EL19" s="4">
        <v>1</v>
      </c>
      <c r="EM19" s="4"/>
      <c r="EN19" s="4"/>
      <c r="EO19" s="4"/>
      <c r="EP19" s="4">
        <v>1</v>
      </c>
      <c r="EQ19" s="54"/>
      <c r="ER19" s="54"/>
      <c r="ES19" s="54">
        <v>1</v>
      </c>
      <c r="ET19" s="54"/>
      <c r="EU19" s="54"/>
      <c r="EV19" s="54">
        <v>1</v>
      </c>
      <c r="EW19" s="54"/>
      <c r="EX19" s="54">
        <v>1</v>
      </c>
      <c r="EY19" s="54"/>
      <c r="EZ19" s="54"/>
      <c r="FA19" s="54"/>
      <c r="FB19" s="54">
        <v>1</v>
      </c>
      <c r="FC19" s="54"/>
      <c r="FD19" s="54"/>
      <c r="FE19" s="54">
        <v>1</v>
      </c>
      <c r="FF19" s="54"/>
      <c r="FG19" s="54">
        <v>1</v>
      </c>
      <c r="FH19" s="54"/>
      <c r="FI19" s="54"/>
      <c r="FJ19" s="54">
        <v>1</v>
      </c>
      <c r="FK19" s="54"/>
      <c r="FL19" s="54"/>
      <c r="FM19" s="54">
        <v>1</v>
      </c>
      <c r="FN19" s="54"/>
      <c r="FO19" s="54"/>
      <c r="FP19" s="54"/>
      <c r="FQ19" s="54">
        <v>1</v>
      </c>
      <c r="FR19" s="54"/>
      <c r="FS19" s="54"/>
      <c r="FT19" s="54">
        <v>1</v>
      </c>
      <c r="FU19" s="54"/>
      <c r="FV19" s="54">
        <v>1</v>
      </c>
      <c r="FW19" s="54"/>
      <c r="FX19" s="54"/>
      <c r="FY19" s="54">
        <v>1</v>
      </c>
      <c r="FZ19" s="54"/>
      <c r="GA19" s="54"/>
      <c r="GB19" s="54">
        <v>1</v>
      </c>
      <c r="GC19" s="54"/>
      <c r="GD19" s="54"/>
      <c r="GE19" s="54">
        <v>1</v>
      </c>
      <c r="GF19" s="54"/>
      <c r="GG19" s="54"/>
      <c r="GH19" s="54">
        <v>1</v>
      </c>
      <c r="GI19" s="54"/>
      <c r="GJ19" s="54"/>
      <c r="GK19" s="54">
        <v>1</v>
      </c>
      <c r="GL19" s="54"/>
      <c r="GM19" s="54"/>
      <c r="GN19" s="54"/>
      <c r="GO19" s="54">
        <v>1</v>
      </c>
      <c r="GP19" s="54"/>
      <c r="GQ19" s="54"/>
      <c r="GR19" s="54">
        <v>1</v>
      </c>
      <c r="GS19" s="54"/>
      <c r="GT19" s="54">
        <v>1</v>
      </c>
      <c r="GU19" s="54"/>
      <c r="GV19" s="54"/>
      <c r="GW19" s="54">
        <v>1</v>
      </c>
      <c r="GX19" s="54"/>
      <c r="GY19" s="54"/>
      <c r="GZ19" s="54"/>
      <c r="HA19" s="54">
        <v>1</v>
      </c>
      <c r="HB19" s="54"/>
      <c r="HC19" s="54"/>
      <c r="HD19" s="54">
        <v>1</v>
      </c>
      <c r="HE19" s="54"/>
      <c r="HF19" s="54"/>
      <c r="HG19" s="54">
        <v>1</v>
      </c>
      <c r="HH19" s="54"/>
      <c r="HI19" s="54">
        <v>1</v>
      </c>
      <c r="HJ19" s="54"/>
      <c r="HK19" s="54"/>
      <c r="HL19" s="54">
        <v>1</v>
      </c>
      <c r="HM19" s="54"/>
      <c r="HN19" s="54"/>
      <c r="HO19" s="54">
        <v>1</v>
      </c>
      <c r="HP19" s="54"/>
      <c r="HQ19" s="54"/>
      <c r="HR19" s="54"/>
      <c r="HS19" s="54">
        <v>1</v>
      </c>
      <c r="HT19" s="54"/>
      <c r="HU19" s="54"/>
      <c r="HV19" s="54">
        <v>1</v>
      </c>
      <c r="HW19" s="54"/>
      <c r="HX19" s="54">
        <v>1</v>
      </c>
      <c r="HY19" s="54"/>
      <c r="HZ19" s="54"/>
      <c r="IA19" s="54"/>
      <c r="IB19" s="54">
        <v>1</v>
      </c>
      <c r="IC19" s="54"/>
      <c r="ID19" s="54">
        <v>1</v>
      </c>
      <c r="IE19" s="54"/>
      <c r="IF19" s="54"/>
      <c r="IG19" s="54">
        <v>1</v>
      </c>
      <c r="IH19" s="54"/>
      <c r="II19" s="54"/>
      <c r="IJ19" s="54"/>
      <c r="IK19" s="54">
        <v>1</v>
      </c>
      <c r="IL19" s="54"/>
      <c r="IM19" s="54">
        <v>1</v>
      </c>
      <c r="IN19" s="54"/>
      <c r="IO19" s="54"/>
      <c r="IP19" s="54"/>
      <c r="IQ19" s="54">
        <v>1</v>
      </c>
      <c r="IR19" s="54"/>
      <c r="IS19" s="54">
        <v>1</v>
      </c>
      <c r="IT19" s="54"/>
      <c r="IU19" s="54"/>
      <c r="IV19" s="54">
        <v>1</v>
      </c>
      <c r="IW19" s="54"/>
      <c r="IX19" s="62"/>
      <c r="IY19" s="62"/>
      <c r="IZ19" s="62">
        <v>1</v>
      </c>
      <c r="JA19" s="62"/>
      <c r="JB19" s="62">
        <v>1</v>
      </c>
      <c r="JC19" s="62"/>
      <c r="JD19" s="62"/>
      <c r="JE19" s="62"/>
      <c r="JF19" s="62">
        <v>1</v>
      </c>
      <c r="JG19" s="62"/>
      <c r="JH19" s="62"/>
      <c r="JI19" s="62">
        <v>1</v>
      </c>
      <c r="JJ19" s="62"/>
      <c r="JK19" s="62"/>
      <c r="JL19" s="62">
        <v>1</v>
      </c>
      <c r="JM19" s="62"/>
      <c r="JN19" s="62">
        <v>1</v>
      </c>
      <c r="JO19" s="62"/>
      <c r="JP19" s="62"/>
      <c r="JQ19" s="62"/>
      <c r="JR19" s="62">
        <v>1</v>
      </c>
      <c r="JS19" s="62"/>
      <c r="JT19" s="62"/>
      <c r="JU19" s="62">
        <v>1</v>
      </c>
      <c r="JV19" s="62"/>
      <c r="JW19" s="62"/>
      <c r="JX19" s="62">
        <v>1</v>
      </c>
      <c r="JY19" s="62"/>
      <c r="JZ19" s="62">
        <v>1</v>
      </c>
      <c r="KA19" s="62"/>
      <c r="KB19" s="62"/>
      <c r="KC19" s="62">
        <v>1</v>
      </c>
      <c r="KD19" s="62"/>
      <c r="KE19" s="62"/>
      <c r="KF19" s="62"/>
      <c r="KG19" s="62">
        <v>1</v>
      </c>
      <c r="KH19" s="62"/>
      <c r="KI19" s="62">
        <v>1</v>
      </c>
      <c r="KJ19" s="62"/>
      <c r="KK19" s="62"/>
      <c r="KL19" s="62">
        <v>1</v>
      </c>
      <c r="KM19" s="62"/>
      <c r="KN19" s="62"/>
      <c r="KO19" s="62"/>
      <c r="KP19" s="62">
        <v>1</v>
      </c>
      <c r="KQ19" s="62"/>
      <c r="KR19" s="62"/>
      <c r="KS19" s="62">
        <v>1</v>
      </c>
      <c r="KT19" s="62"/>
      <c r="KU19" s="62"/>
      <c r="KV19" s="63">
        <v>1</v>
      </c>
      <c r="KW19" s="62"/>
      <c r="KX19" s="62"/>
      <c r="KY19" s="62">
        <v>1</v>
      </c>
      <c r="KZ19" s="62"/>
      <c r="LA19" s="62"/>
      <c r="LB19" s="62">
        <v>1</v>
      </c>
      <c r="LC19" s="62"/>
      <c r="LD19" s="62"/>
      <c r="LE19" s="62">
        <v>1</v>
      </c>
    </row>
    <row r="20" spans="1:317" ht="15.75" x14ac:dyDescent="0.25">
      <c r="A20" s="2">
        <v>7</v>
      </c>
      <c r="B20" s="1" t="s">
        <v>3165</v>
      </c>
      <c r="C20" s="68">
        <v>1</v>
      </c>
      <c r="D20" s="9"/>
      <c r="E20" s="9"/>
      <c r="F20" s="1"/>
      <c r="G20" s="1"/>
      <c r="H20" s="1">
        <v>1</v>
      </c>
      <c r="I20" s="1">
        <v>1</v>
      </c>
      <c r="J20" s="1"/>
      <c r="K20" s="1"/>
      <c r="L20" s="1"/>
      <c r="M20" s="1"/>
      <c r="N20" s="1">
        <v>1</v>
      </c>
      <c r="O20" s="1"/>
      <c r="P20" s="1"/>
      <c r="Q20" s="1">
        <v>1</v>
      </c>
      <c r="R20" s="1">
        <v>1</v>
      </c>
      <c r="S20" s="1"/>
      <c r="T20" s="1"/>
      <c r="U20" s="1">
        <v>1</v>
      </c>
      <c r="V20" s="1"/>
      <c r="W20" s="1"/>
      <c r="X20" s="1"/>
      <c r="Y20" s="1"/>
      <c r="Z20" s="1">
        <v>1</v>
      </c>
      <c r="AA20" s="1"/>
      <c r="AB20" s="1"/>
      <c r="AC20" s="1">
        <v>1</v>
      </c>
      <c r="AD20" s="1">
        <v>1</v>
      </c>
      <c r="AE20" s="1"/>
      <c r="AF20" s="1"/>
      <c r="AG20" s="1"/>
      <c r="AH20" s="1">
        <v>1</v>
      </c>
      <c r="AI20" s="1"/>
      <c r="AJ20" s="1"/>
      <c r="AK20" s="1"/>
      <c r="AL20" s="1">
        <v>1</v>
      </c>
      <c r="AM20" s="1">
        <v>1</v>
      </c>
      <c r="AN20" s="1"/>
      <c r="AO20" s="1"/>
      <c r="AP20" s="1">
        <v>1</v>
      </c>
      <c r="AQ20" s="1"/>
      <c r="AR20" s="1"/>
      <c r="AS20" s="1"/>
      <c r="AT20" s="1"/>
      <c r="AU20" s="1">
        <v>1</v>
      </c>
      <c r="AV20" s="1">
        <v>1</v>
      </c>
      <c r="AW20" s="1"/>
      <c r="AX20" s="1"/>
      <c r="AY20" s="1"/>
      <c r="AZ20" s="1"/>
      <c r="BA20" s="1">
        <v>1</v>
      </c>
      <c r="BB20" s="1"/>
      <c r="BC20" s="1"/>
      <c r="BD20" s="1">
        <v>1</v>
      </c>
      <c r="BE20" s="1"/>
      <c r="BF20" s="1"/>
      <c r="BG20" s="1">
        <v>1</v>
      </c>
      <c r="BH20" s="1">
        <v>1</v>
      </c>
      <c r="BI20" s="1"/>
      <c r="BJ20" s="1"/>
      <c r="BK20" s="1"/>
      <c r="BL20" s="1"/>
      <c r="BM20" s="4">
        <v>1</v>
      </c>
      <c r="BN20" s="4"/>
      <c r="BO20" s="4"/>
      <c r="BP20" s="1">
        <v>1</v>
      </c>
      <c r="BQ20" s="1"/>
      <c r="BR20" s="1">
        <v>1</v>
      </c>
      <c r="BS20" s="1"/>
      <c r="BT20" s="1"/>
      <c r="BU20" s="1">
        <v>1</v>
      </c>
      <c r="BV20" s="1"/>
      <c r="BW20" s="1">
        <v>1</v>
      </c>
      <c r="BX20" s="1"/>
      <c r="BY20" s="1"/>
      <c r="BZ20" s="4">
        <v>1</v>
      </c>
      <c r="CA20" s="4"/>
      <c r="CB20" s="4"/>
      <c r="CC20" s="4"/>
      <c r="CD20" s="4">
        <v>1</v>
      </c>
      <c r="CE20" s="4"/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>
        <v>1</v>
      </c>
      <c r="CQ20" s="4"/>
      <c r="CR20" s="4"/>
      <c r="CS20" s="4"/>
      <c r="CT20" s="4">
        <v>1</v>
      </c>
      <c r="CU20" s="4"/>
      <c r="CV20" s="4">
        <v>1</v>
      </c>
      <c r="CW20" s="4"/>
      <c r="CX20" s="4"/>
      <c r="CY20" s="4"/>
      <c r="CZ20" s="4">
        <v>1</v>
      </c>
      <c r="DA20" s="4"/>
      <c r="DB20" s="4">
        <v>1</v>
      </c>
      <c r="DC20" s="4"/>
      <c r="DD20" s="4"/>
      <c r="DE20" s="4"/>
      <c r="DF20" s="4">
        <v>1</v>
      </c>
      <c r="DG20" s="4"/>
      <c r="DH20" s="4"/>
      <c r="DI20" s="4">
        <v>1</v>
      </c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/>
      <c r="EA20" s="4">
        <v>1</v>
      </c>
      <c r="EB20" s="4"/>
      <c r="EC20" s="4"/>
      <c r="ED20" s="4">
        <v>1</v>
      </c>
      <c r="EE20" s="4"/>
      <c r="EF20" s="4">
        <v>1</v>
      </c>
      <c r="EG20" s="4"/>
      <c r="EH20" s="4"/>
      <c r="EI20" s="4"/>
      <c r="EJ20" s="4">
        <v>1</v>
      </c>
      <c r="EK20" s="4"/>
      <c r="EL20" s="4"/>
      <c r="EM20" s="4">
        <v>1</v>
      </c>
      <c r="EN20" s="4"/>
      <c r="EO20" s="4">
        <v>1</v>
      </c>
      <c r="EP20" s="4"/>
      <c r="EQ20" s="54"/>
      <c r="ER20" s="54">
        <v>1</v>
      </c>
      <c r="ES20" s="54"/>
      <c r="ET20" s="54"/>
      <c r="EU20" s="54"/>
      <c r="EV20" s="54">
        <v>1</v>
      </c>
      <c r="EW20" s="54"/>
      <c r="EX20" s="54">
        <v>1</v>
      </c>
      <c r="EY20" s="54"/>
      <c r="EZ20" s="54"/>
      <c r="FA20" s="54"/>
      <c r="FB20" s="54">
        <v>1</v>
      </c>
      <c r="FC20" s="54"/>
      <c r="FD20" s="54"/>
      <c r="FE20" s="54">
        <v>1</v>
      </c>
      <c r="FF20" s="54"/>
      <c r="FG20" s="54"/>
      <c r="FH20" s="54">
        <v>1</v>
      </c>
      <c r="FI20" s="54"/>
      <c r="FJ20" s="54"/>
      <c r="FK20" s="54">
        <v>1</v>
      </c>
      <c r="FL20" s="54"/>
      <c r="FM20" s="54"/>
      <c r="FN20" s="54">
        <v>1</v>
      </c>
      <c r="FO20" s="54"/>
      <c r="FP20" s="54"/>
      <c r="FQ20" s="54">
        <v>1</v>
      </c>
      <c r="FR20" s="54"/>
      <c r="FS20" s="54">
        <v>1</v>
      </c>
      <c r="FT20" s="54"/>
      <c r="FU20" s="54"/>
      <c r="FV20" s="54">
        <v>1</v>
      </c>
      <c r="FW20" s="54"/>
      <c r="FX20" s="54"/>
      <c r="FY20" s="54"/>
      <c r="FZ20" s="54">
        <v>1</v>
      </c>
      <c r="GA20" s="54"/>
      <c r="GB20" s="54">
        <v>1</v>
      </c>
      <c r="GC20" s="54"/>
      <c r="GD20" s="54"/>
      <c r="GE20" s="54"/>
      <c r="GF20" s="54">
        <v>1</v>
      </c>
      <c r="GG20" s="54"/>
      <c r="GH20" s="54">
        <v>1</v>
      </c>
      <c r="GI20" s="54"/>
      <c r="GJ20" s="54"/>
      <c r="GK20" s="54">
        <v>1</v>
      </c>
      <c r="GL20" s="54"/>
      <c r="GM20" s="54"/>
      <c r="GN20" s="54"/>
      <c r="GO20" s="54">
        <v>1</v>
      </c>
      <c r="GP20" s="54"/>
      <c r="GQ20" s="54"/>
      <c r="GR20" s="54">
        <v>1</v>
      </c>
      <c r="GS20" s="54"/>
      <c r="GT20" s="54">
        <v>1</v>
      </c>
      <c r="GU20" s="54"/>
      <c r="GV20" s="54"/>
      <c r="GW20" s="54">
        <v>1</v>
      </c>
      <c r="GX20" s="54"/>
      <c r="GY20" s="54"/>
      <c r="GZ20" s="54"/>
      <c r="HA20" s="54">
        <v>1</v>
      </c>
      <c r="HB20" s="54"/>
      <c r="HC20" s="54">
        <v>1</v>
      </c>
      <c r="HD20" s="54"/>
      <c r="HE20" s="54"/>
      <c r="HF20" s="54">
        <v>1</v>
      </c>
      <c r="HG20" s="54"/>
      <c r="HH20" s="54"/>
      <c r="HI20" s="54"/>
      <c r="HJ20" s="54">
        <v>1</v>
      </c>
      <c r="HK20" s="54"/>
      <c r="HL20" s="54">
        <v>1</v>
      </c>
      <c r="HM20" s="54"/>
      <c r="HN20" s="54"/>
      <c r="HO20" s="54">
        <v>1</v>
      </c>
      <c r="HP20" s="54"/>
      <c r="HQ20" s="54"/>
      <c r="HR20" s="54">
        <v>1</v>
      </c>
      <c r="HS20" s="54"/>
      <c r="HT20" s="54"/>
      <c r="HU20" s="54"/>
      <c r="HV20" s="54">
        <v>1</v>
      </c>
      <c r="HW20" s="54"/>
      <c r="HX20" s="54"/>
      <c r="HY20" s="54">
        <v>1</v>
      </c>
      <c r="HZ20" s="54"/>
      <c r="IA20" s="54"/>
      <c r="IB20" s="54">
        <v>1</v>
      </c>
      <c r="IC20" s="54"/>
      <c r="ID20" s="54">
        <v>1</v>
      </c>
      <c r="IE20" s="54"/>
      <c r="IF20" s="54"/>
      <c r="IG20" s="54">
        <v>1</v>
      </c>
      <c r="IH20" s="54"/>
      <c r="II20" s="54"/>
      <c r="IJ20" s="54"/>
      <c r="IK20" s="54">
        <v>1</v>
      </c>
      <c r="IL20" s="54"/>
      <c r="IM20" s="54">
        <v>1</v>
      </c>
      <c r="IN20" s="54"/>
      <c r="IO20" s="54"/>
      <c r="IP20" s="54"/>
      <c r="IQ20" s="54">
        <v>1</v>
      </c>
      <c r="IR20" s="54"/>
      <c r="IS20" s="54">
        <v>1</v>
      </c>
      <c r="IT20" s="54"/>
      <c r="IU20" s="54"/>
      <c r="IV20" s="54">
        <v>1</v>
      </c>
      <c r="IW20" s="54"/>
      <c r="IX20" s="62"/>
      <c r="IY20" s="62"/>
      <c r="IZ20" s="62">
        <v>1</v>
      </c>
      <c r="JA20" s="62"/>
      <c r="JB20" s="62"/>
      <c r="JC20" s="62">
        <v>1</v>
      </c>
      <c r="JD20" s="62"/>
      <c r="JE20" s="62"/>
      <c r="JF20" s="62">
        <v>1</v>
      </c>
      <c r="JG20" s="62"/>
      <c r="JH20" s="62"/>
      <c r="JI20" s="62">
        <v>1</v>
      </c>
      <c r="JJ20" s="62"/>
      <c r="JK20" s="62"/>
      <c r="JL20" s="62">
        <v>1</v>
      </c>
      <c r="JM20" s="62"/>
      <c r="JN20" s="62"/>
      <c r="JO20" s="62">
        <v>1</v>
      </c>
      <c r="JP20" s="62"/>
      <c r="JQ20" s="62">
        <v>1</v>
      </c>
      <c r="JR20" s="62"/>
      <c r="JS20" s="62"/>
      <c r="JT20" s="62"/>
      <c r="JU20" s="62">
        <v>1</v>
      </c>
      <c r="JV20" s="62"/>
      <c r="JW20" s="62"/>
      <c r="JX20" s="62">
        <v>1</v>
      </c>
      <c r="JY20" s="62"/>
      <c r="JZ20" s="62"/>
      <c r="KA20" s="62">
        <v>1</v>
      </c>
      <c r="KB20" s="62"/>
      <c r="KC20" s="62"/>
      <c r="KD20" s="62">
        <v>1</v>
      </c>
      <c r="KE20" s="62"/>
      <c r="KF20" s="62">
        <v>1</v>
      </c>
      <c r="KG20" s="62"/>
      <c r="KH20" s="62"/>
      <c r="KI20" s="62">
        <v>1</v>
      </c>
      <c r="KJ20" s="62"/>
      <c r="KK20" s="62"/>
      <c r="KL20" s="62">
        <v>1</v>
      </c>
      <c r="KM20" s="62"/>
      <c r="KN20" s="62"/>
      <c r="KO20" s="62"/>
      <c r="KP20" s="62">
        <v>1</v>
      </c>
      <c r="KQ20" s="62"/>
      <c r="KR20" s="62"/>
      <c r="KS20" s="62">
        <v>1</v>
      </c>
      <c r="KT20" s="62"/>
      <c r="KU20" s="62"/>
      <c r="KV20" s="63">
        <v>1</v>
      </c>
      <c r="KW20" s="62"/>
      <c r="KX20" s="62"/>
      <c r="KY20" s="62">
        <v>1</v>
      </c>
      <c r="KZ20" s="62"/>
      <c r="LA20" s="62">
        <v>1</v>
      </c>
      <c r="LB20" s="62"/>
      <c r="LC20" s="62"/>
      <c r="LD20" s="62">
        <v>1</v>
      </c>
      <c r="LE20" s="62"/>
    </row>
    <row r="21" spans="1:317" x14ac:dyDescent="0.25">
      <c r="A21" s="3">
        <v>8</v>
      </c>
      <c r="B21" s="45" t="s">
        <v>3166</v>
      </c>
      <c r="C21" s="67">
        <v>1</v>
      </c>
      <c r="D21" s="3"/>
      <c r="E21" s="3"/>
      <c r="F21" s="4"/>
      <c r="G21" s="4">
        <v>1</v>
      </c>
      <c r="H21" s="4"/>
      <c r="I21" s="4">
        <v>1</v>
      </c>
      <c r="J21" s="4"/>
      <c r="K21" s="4"/>
      <c r="L21" s="4"/>
      <c r="M21" s="4">
        <v>1</v>
      </c>
      <c r="N21" s="4"/>
      <c r="O21" s="4"/>
      <c r="P21" s="4"/>
      <c r="Q21" s="4">
        <v>1</v>
      </c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10"/>
      <c r="AJ21" s="4"/>
      <c r="AK21" s="4"/>
      <c r="AL21" s="4">
        <v>1</v>
      </c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4"/>
      <c r="AV21" s="4">
        <v>1</v>
      </c>
      <c r="AW21" s="4"/>
      <c r="AX21" s="4"/>
      <c r="AY21" s="4"/>
      <c r="AZ21" s="4"/>
      <c r="BA21" s="4">
        <v>1</v>
      </c>
      <c r="BB21" s="4"/>
      <c r="BC21" s="4"/>
      <c r="BD21" s="4">
        <v>1</v>
      </c>
      <c r="BE21" s="4"/>
      <c r="BF21" s="4">
        <v>1</v>
      </c>
      <c r="BG21" s="4"/>
      <c r="BH21" s="4">
        <v>1</v>
      </c>
      <c r="BI21" s="4"/>
      <c r="BJ21" s="4"/>
      <c r="BK21" s="4"/>
      <c r="BL21" s="4"/>
      <c r="BM21" s="4">
        <v>1</v>
      </c>
      <c r="BN21" s="4"/>
      <c r="BO21" s="4"/>
      <c r="BP21" s="4">
        <v>1</v>
      </c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/>
      <c r="CH21" s="4">
        <v>1</v>
      </c>
      <c r="CI21" s="4"/>
      <c r="CJ21" s="4"/>
      <c r="CK21" s="4">
        <v>1</v>
      </c>
      <c r="CL21" s="4"/>
      <c r="CM21" s="4">
        <v>1</v>
      </c>
      <c r="CN21" s="4"/>
      <c r="CO21" s="4"/>
      <c r="CP21" s="4"/>
      <c r="CQ21" s="4">
        <v>1</v>
      </c>
      <c r="CR21" s="4"/>
      <c r="CS21" s="4">
        <v>1</v>
      </c>
      <c r="CT21" s="4"/>
      <c r="CU21" s="4"/>
      <c r="CV21" s="4"/>
      <c r="CW21" s="4">
        <v>1</v>
      </c>
      <c r="CX21" s="4"/>
      <c r="CY21" s="4">
        <v>1</v>
      </c>
      <c r="CZ21" s="4"/>
      <c r="DA21" s="4"/>
      <c r="DB21" s="4">
        <v>1</v>
      </c>
      <c r="DC21" s="4"/>
      <c r="DD21" s="4"/>
      <c r="DE21" s="4"/>
      <c r="DF21" s="4">
        <v>1</v>
      </c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>
        <v>1</v>
      </c>
      <c r="EM21" s="4"/>
      <c r="EN21" s="4"/>
      <c r="EO21" s="4">
        <v>1</v>
      </c>
      <c r="EP21" s="4"/>
      <c r="EQ21" s="54"/>
      <c r="ER21" s="54">
        <v>1</v>
      </c>
      <c r="ES21" s="54"/>
      <c r="ET21" s="54"/>
      <c r="EU21" s="54">
        <v>1</v>
      </c>
      <c r="EV21" s="54"/>
      <c r="EW21" s="54"/>
      <c r="EX21" s="54"/>
      <c r="EY21" s="54">
        <v>1</v>
      </c>
      <c r="EZ21" s="54"/>
      <c r="FA21" s="54">
        <v>1</v>
      </c>
      <c r="FB21" s="54"/>
      <c r="FC21" s="54"/>
      <c r="FD21" s="54"/>
      <c r="FE21" s="54">
        <v>1</v>
      </c>
      <c r="FF21" s="54"/>
      <c r="FG21" s="54"/>
      <c r="FH21" s="54">
        <v>1</v>
      </c>
      <c r="FI21" s="54"/>
      <c r="FJ21" s="54"/>
      <c r="FK21" s="54">
        <v>1</v>
      </c>
      <c r="FL21" s="54"/>
      <c r="FM21" s="54"/>
      <c r="FN21" s="54">
        <v>1</v>
      </c>
      <c r="FO21" s="54"/>
      <c r="FP21" s="54"/>
      <c r="FQ21" s="54">
        <v>1</v>
      </c>
      <c r="FR21" s="54"/>
      <c r="FS21" s="54">
        <v>1</v>
      </c>
      <c r="FT21" s="54"/>
      <c r="FU21" s="54"/>
      <c r="FV21" s="54">
        <v>1</v>
      </c>
      <c r="FW21" s="54"/>
      <c r="FX21" s="54"/>
      <c r="FY21" s="54"/>
      <c r="FZ21" s="54">
        <v>1</v>
      </c>
      <c r="GA21" s="54"/>
      <c r="GB21" s="54">
        <v>1</v>
      </c>
      <c r="GC21" s="54"/>
      <c r="GD21" s="54"/>
      <c r="GE21" s="54"/>
      <c r="GF21" s="54">
        <v>1</v>
      </c>
      <c r="GG21" s="54"/>
      <c r="GH21" s="54"/>
      <c r="GI21" s="54">
        <v>1</v>
      </c>
      <c r="GJ21" s="54"/>
      <c r="GK21" s="54"/>
      <c r="GL21" s="54">
        <v>1</v>
      </c>
      <c r="GM21" s="54"/>
      <c r="GN21" s="54">
        <v>1</v>
      </c>
      <c r="GO21" s="54"/>
      <c r="GP21" s="54"/>
      <c r="GQ21" s="54">
        <v>1</v>
      </c>
      <c r="GR21" s="54"/>
      <c r="GS21" s="54"/>
      <c r="GT21" s="54"/>
      <c r="GU21" s="54">
        <v>1</v>
      </c>
      <c r="GV21" s="54"/>
      <c r="GW21" s="54"/>
      <c r="GX21" s="54">
        <v>1</v>
      </c>
      <c r="GY21" s="54"/>
      <c r="GZ21" s="54"/>
      <c r="HA21" s="54">
        <v>1</v>
      </c>
      <c r="HB21" s="54"/>
      <c r="HC21" s="54">
        <v>1</v>
      </c>
      <c r="HD21" s="54"/>
      <c r="HE21" s="54"/>
      <c r="HF21" s="54"/>
      <c r="HG21" s="54">
        <v>1</v>
      </c>
      <c r="HH21" s="54"/>
      <c r="HI21" s="54">
        <v>1</v>
      </c>
      <c r="HJ21" s="54"/>
      <c r="HK21" s="54"/>
      <c r="HL21" s="54">
        <v>1</v>
      </c>
      <c r="HM21" s="54"/>
      <c r="HN21" s="54"/>
      <c r="HO21" s="54">
        <v>1</v>
      </c>
      <c r="HP21" s="54"/>
      <c r="HQ21" s="54"/>
      <c r="HR21" s="54">
        <v>1</v>
      </c>
      <c r="HS21" s="54"/>
      <c r="HT21" s="54"/>
      <c r="HU21" s="54"/>
      <c r="HV21" s="54">
        <v>1</v>
      </c>
      <c r="HW21" s="54"/>
      <c r="HX21" s="54"/>
      <c r="HY21" s="54">
        <v>1</v>
      </c>
      <c r="HZ21" s="54"/>
      <c r="IA21" s="54"/>
      <c r="IB21" s="54">
        <v>1</v>
      </c>
      <c r="IC21" s="54"/>
      <c r="ID21" s="54"/>
      <c r="IE21" s="54">
        <v>1</v>
      </c>
      <c r="IF21" s="54"/>
      <c r="IG21" s="54"/>
      <c r="IH21" s="54">
        <v>1</v>
      </c>
      <c r="II21" s="54"/>
      <c r="IJ21" s="54"/>
      <c r="IK21" s="54">
        <v>1</v>
      </c>
      <c r="IL21" s="54"/>
      <c r="IM21" s="54"/>
      <c r="IN21" s="54">
        <v>1</v>
      </c>
      <c r="IO21" s="54"/>
      <c r="IP21" s="54"/>
      <c r="IQ21" s="54">
        <v>1</v>
      </c>
      <c r="IR21" s="54"/>
      <c r="IS21" s="54">
        <v>1</v>
      </c>
      <c r="IT21" s="54"/>
      <c r="IU21" s="54"/>
      <c r="IV21" s="54"/>
      <c r="IW21" s="54">
        <v>1</v>
      </c>
      <c r="IX21" s="62"/>
      <c r="IY21" s="62"/>
      <c r="IZ21" s="62">
        <v>1</v>
      </c>
      <c r="JA21" s="62"/>
      <c r="JB21" s="62"/>
      <c r="JC21" s="62">
        <v>1</v>
      </c>
      <c r="JD21" s="62"/>
      <c r="JE21" s="62"/>
      <c r="JF21" s="62">
        <v>1</v>
      </c>
      <c r="JG21" s="62"/>
      <c r="JH21" s="62"/>
      <c r="JI21" s="62">
        <v>1</v>
      </c>
      <c r="JJ21" s="62"/>
      <c r="JK21" s="62"/>
      <c r="JL21" s="62">
        <v>1</v>
      </c>
      <c r="JM21" s="62"/>
      <c r="JN21" s="62"/>
      <c r="JO21" s="62">
        <v>1</v>
      </c>
      <c r="JP21" s="62"/>
      <c r="JQ21" s="62">
        <v>1</v>
      </c>
      <c r="JR21" s="62"/>
      <c r="JS21" s="62"/>
      <c r="JT21" s="62">
        <v>1</v>
      </c>
      <c r="JU21" s="62"/>
      <c r="JV21" s="62"/>
      <c r="JW21" s="62"/>
      <c r="JX21" s="62">
        <v>1</v>
      </c>
      <c r="JY21" s="62"/>
      <c r="JZ21" s="62">
        <v>1</v>
      </c>
      <c r="KA21" s="62"/>
      <c r="KB21" s="62"/>
      <c r="KC21" s="62"/>
      <c r="KD21" s="62">
        <v>1</v>
      </c>
      <c r="KE21" s="62"/>
      <c r="KF21" s="62">
        <v>1</v>
      </c>
      <c r="KG21" s="62"/>
      <c r="KH21" s="62"/>
      <c r="KI21" s="62">
        <v>1</v>
      </c>
      <c r="KJ21" s="62"/>
      <c r="KK21" s="62"/>
      <c r="KL21" s="62">
        <v>1</v>
      </c>
      <c r="KM21" s="62"/>
      <c r="KN21" s="62"/>
      <c r="KO21" s="62"/>
      <c r="KP21" s="62">
        <v>1</v>
      </c>
      <c r="KQ21" s="62"/>
      <c r="KR21" s="62"/>
      <c r="KS21" s="62">
        <v>1</v>
      </c>
      <c r="KT21" s="62"/>
      <c r="KU21" s="62"/>
      <c r="KV21" s="63">
        <v>1</v>
      </c>
      <c r="KW21" s="62"/>
      <c r="KX21" s="62"/>
      <c r="KY21" s="62">
        <v>1</v>
      </c>
      <c r="KZ21" s="62"/>
      <c r="LA21" s="62">
        <v>1</v>
      </c>
      <c r="LB21" s="62"/>
      <c r="LC21" s="62"/>
      <c r="LD21" s="62">
        <v>1</v>
      </c>
      <c r="LE21" s="62"/>
    </row>
    <row r="22" spans="1:317" x14ac:dyDescent="0.25">
      <c r="A22" s="3">
        <v>9</v>
      </c>
      <c r="B22" s="45" t="s">
        <v>3167</v>
      </c>
      <c r="C22" s="67">
        <v>1</v>
      </c>
      <c r="D22" s="3"/>
      <c r="E22" s="3"/>
      <c r="F22" s="4"/>
      <c r="G22" s="4"/>
      <c r="H22" s="4">
        <v>1</v>
      </c>
      <c r="I22" s="4">
        <v>1</v>
      </c>
      <c r="J22" s="4"/>
      <c r="K22" s="4"/>
      <c r="L22" s="4">
        <v>1</v>
      </c>
      <c r="M22" s="4"/>
      <c r="N22" s="4"/>
      <c r="O22" s="4"/>
      <c r="P22" s="4"/>
      <c r="Q22" s="4">
        <v>1</v>
      </c>
      <c r="R22" s="4">
        <v>1</v>
      </c>
      <c r="S22" s="4"/>
      <c r="T22" s="4"/>
      <c r="U22" s="4">
        <v>1</v>
      </c>
      <c r="V22" s="4"/>
      <c r="W22" s="4"/>
      <c r="X22" s="4"/>
      <c r="Y22" s="4"/>
      <c r="Z22" s="4">
        <v>1</v>
      </c>
      <c r="AA22" s="4"/>
      <c r="AB22" s="4">
        <v>1</v>
      </c>
      <c r="AC22" s="4"/>
      <c r="AD22" s="4">
        <v>1</v>
      </c>
      <c r="AE22" s="4"/>
      <c r="AF22" s="4"/>
      <c r="AG22" s="4"/>
      <c r="AH22" s="4">
        <v>1</v>
      </c>
      <c r="AI22" s="10"/>
      <c r="AJ22" s="4"/>
      <c r="AK22" s="4"/>
      <c r="AL22" s="4">
        <v>1</v>
      </c>
      <c r="AM22" s="4"/>
      <c r="AN22" s="4">
        <v>1</v>
      </c>
      <c r="AO22" s="4"/>
      <c r="AP22" s="4">
        <v>1</v>
      </c>
      <c r="AQ22" s="4"/>
      <c r="AR22" s="4"/>
      <c r="AS22" s="4">
        <v>1</v>
      </c>
      <c r="AT22" s="4"/>
      <c r="AU22" s="4"/>
      <c r="AV22" s="4"/>
      <c r="AW22" s="4">
        <v>1</v>
      </c>
      <c r="AX22" s="4"/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>
        <v>1</v>
      </c>
      <c r="BI22" s="4"/>
      <c r="BJ22" s="4"/>
      <c r="BK22" s="4"/>
      <c r="BL22" s="4"/>
      <c r="BM22" s="4">
        <v>1</v>
      </c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>
        <v>1</v>
      </c>
      <c r="DO22" s="4"/>
      <c r="DP22" s="4"/>
      <c r="DQ22" s="4">
        <v>1</v>
      </c>
      <c r="DR22" s="4"/>
      <c r="DS22" s="4"/>
      <c r="DT22" s="4"/>
      <c r="DU22" s="4">
        <v>1</v>
      </c>
      <c r="DV22" s="4"/>
      <c r="DW22" s="4">
        <v>1</v>
      </c>
      <c r="DX22" s="4"/>
      <c r="DY22" s="4"/>
      <c r="DZ22" s="4"/>
      <c r="EA22" s="4">
        <v>1</v>
      </c>
      <c r="EB22" s="4"/>
      <c r="EC22" s="4">
        <v>1</v>
      </c>
      <c r="ED22" s="4"/>
      <c r="EE22" s="4"/>
      <c r="EF22" s="4"/>
      <c r="EG22" s="4">
        <v>1</v>
      </c>
      <c r="EH22" s="4"/>
      <c r="EI22" s="4">
        <v>1</v>
      </c>
      <c r="EJ22" s="4"/>
      <c r="EK22" s="4"/>
      <c r="EL22" s="4"/>
      <c r="EM22" s="4">
        <v>1</v>
      </c>
      <c r="EN22" s="4"/>
      <c r="EO22" s="4">
        <v>1</v>
      </c>
      <c r="EP22" s="4"/>
      <c r="EQ22" s="54"/>
      <c r="ER22" s="54"/>
      <c r="ES22" s="54">
        <v>1</v>
      </c>
      <c r="ET22" s="54"/>
      <c r="EU22" s="54">
        <v>1</v>
      </c>
      <c r="EV22" s="54"/>
      <c r="EW22" s="54"/>
      <c r="EX22" s="54"/>
      <c r="EY22" s="54">
        <v>1</v>
      </c>
      <c r="EZ22" s="54"/>
      <c r="FA22" s="54">
        <v>1</v>
      </c>
      <c r="FB22" s="54"/>
      <c r="FC22" s="54"/>
      <c r="FD22" s="54"/>
      <c r="FE22" s="54">
        <v>1</v>
      </c>
      <c r="FF22" s="54"/>
      <c r="FG22" s="54"/>
      <c r="FH22" s="54">
        <v>1</v>
      </c>
      <c r="FI22" s="54"/>
      <c r="FJ22" s="54">
        <v>1</v>
      </c>
      <c r="FK22" s="54"/>
      <c r="FL22" s="54"/>
      <c r="FM22" s="54">
        <v>1</v>
      </c>
      <c r="FN22" s="54"/>
      <c r="FO22" s="54"/>
      <c r="FP22" s="54"/>
      <c r="FQ22" s="54">
        <v>1</v>
      </c>
      <c r="FR22" s="54"/>
      <c r="FS22" s="54"/>
      <c r="FT22" s="54">
        <v>1</v>
      </c>
      <c r="FU22" s="54"/>
      <c r="FV22" s="54"/>
      <c r="FW22" s="54">
        <v>1</v>
      </c>
      <c r="FX22" s="54"/>
      <c r="FY22" s="54">
        <v>1</v>
      </c>
      <c r="FZ22" s="54"/>
      <c r="GA22" s="54"/>
      <c r="GB22" s="54"/>
      <c r="GC22" s="54">
        <v>1</v>
      </c>
      <c r="GD22" s="54"/>
      <c r="GE22" s="54">
        <v>1</v>
      </c>
      <c r="GF22" s="54"/>
      <c r="GG22" s="54"/>
      <c r="GH22" s="54"/>
      <c r="GI22" s="54">
        <v>1</v>
      </c>
      <c r="GJ22" s="54"/>
      <c r="GK22" s="54"/>
      <c r="GL22" s="54">
        <v>1</v>
      </c>
      <c r="GM22" s="54"/>
      <c r="GN22" s="54"/>
      <c r="GO22" s="54">
        <v>1</v>
      </c>
      <c r="GP22" s="54"/>
      <c r="GQ22" s="54">
        <v>1</v>
      </c>
      <c r="GR22" s="54"/>
      <c r="GS22" s="54"/>
      <c r="GT22" s="54"/>
      <c r="GU22" s="54">
        <v>1</v>
      </c>
      <c r="GV22" s="54"/>
      <c r="GW22" s="54"/>
      <c r="GX22" s="54">
        <v>1</v>
      </c>
      <c r="GY22" s="54"/>
      <c r="GZ22" s="54"/>
      <c r="HA22" s="54">
        <v>1</v>
      </c>
      <c r="HB22" s="54"/>
      <c r="HC22" s="54"/>
      <c r="HD22" s="54">
        <v>1</v>
      </c>
      <c r="HE22" s="54"/>
      <c r="HF22" s="54"/>
      <c r="HG22" s="54">
        <v>1</v>
      </c>
      <c r="HH22" s="54"/>
      <c r="HI22" s="54">
        <v>1</v>
      </c>
      <c r="HJ22" s="54"/>
      <c r="HK22" s="54"/>
      <c r="HL22" s="54"/>
      <c r="HM22" s="54">
        <v>1</v>
      </c>
      <c r="HN22" s="54"/>
      <c r="HO22" s="54">
        <v>1</v>
      </c>
      <c r="HP22" s="54"/>
      <c r="HQ22" s="54"/>
      <c r="HR22" s="54">
        <v>1</v>
      </c>
      <c r="HS22" s="54"/>
      <c r="HT22" s="54"/>
      <c r="HU22" s="54"/>
      <c r="HV22" s="54">
        <v>1</v>
      </c>
      <c r="HW22" s="54"/>
      <c r="HX22" s="54">
        <v>1</v>
      </c>
      <c r="HY22" s="54"/>
      <c r="HZ22" s="54"/>
      <c r="IA22" s="54">
        <v>1</v>
      </c>
      <c r="IB22" s="54"/>
      <c r="IC22" s="54"/>
      <c r="ID22" s="54"/>
      <c r="IE22" s="54">
        <v>1</v>
      </c>
      <c r="IF22" s="54"/>
      <c r="IG22" s="54"/>
      <c r="IH22" s="54">
        <v>1</v>
      </c>
      <c r="II22" s="54"/>
      <c r="IJ22" s="54"/>
      <c r="IK22" s="54">
        <v>1</v>
      </c>
      <c r="IL22" s="54"/>
      <c r="IM22" s="54"/>
      <c r="IN22" s="54">
        <v>1</v>
      </c>
      <c r="IO22" s="54"/>
      <c r="IP22" s="54"/>
      <c r="IQ22" s="54">
        <v>1</v>
      </c>
      <c r="IR22" s="54"/>
      <c r="IS22" s="54"/>
      <c r="IT22" s="54">
        <v>1</v>
      </c>
      <c r="IU22" s="54"/>
      <c r="IV22" s="54"/>
      <c r="IW22" s="54">
        <v>1</v>
      </c>
      <c r="IX22" s="62">
        <v>1</v>
      </c>
      <c r="IY22" s="62"/>
      <c r="IZ22" s="62"/>
      <c r="JA22" s="62"/>
      <c r="JB22" s="62">
        <v>1</v>
      </c>
      <c r="JC22" s="62"/>
      <c r="JD22" s="62"/>
      <c r="JE22" s="62"/>
      <c r="JF22" s="62">
        <v>1</v>
      </c>
      <c r="JG22" s="62"/>
      <c r="JH22" s="62">
        <v>1</v>
      </c>
      <c r="JI22" s="62"/>
      <c r="JJ22" s="62"/>
      <c r="JK22" s="62"/>
      <c r="JL22" s="62">
        <v>1</v>
      </c>
      <c r="JM22" s="62"/>
      <c r="JN22" s="62"/>
      <c r="JO22" s="62">
        <v>1</v>
      </c>
      <c r="JP22" s="62"/>
      <c r="JQ22" s="62">
        <v>1</v>
      </c>
      <c r="JR22" s="62"/>
      <c r="JS22" s="62"/>
      <c r="JT22" s="62">
        <v>1</v>
      </c>
      <c r="JU22" s="62"/>
      <c r="JV22" s="62"/>
      <c r="JW22" s="62">
        <v>1</v>
      </c>
      <c r="JX22" s="62"/>
      <c r="JY22" s="62"/>
      <c r="JZ22" s="62">
        <v>1</v>
      </c>
      <c r="KA22" s="62"/>
      <c r="KB22" s="62"/>
      <c r="KC22" s="62"/>
      <c r="KD22" s="62">
        <v>1</v>
      </c>
      <c r="KE22" s="62"/>
      <c r="KF22" s="62">
        <v>1</v>
      </c>
      <c r="KG22" s="62"/>
      <c r="KH22" s="62"/>
      <c r="KI22" s="62">
        <v>1</v>
      </c>
      <c r="KJ22" s="62"/>
      <c r="KK22" s="62"/>
      <c r="KL22" s="62">
        <v>1</v>
      </c>
      <c r="KM22" s="62"/>
      <c r="KN22" s="62"/>
      <c r="KO22" s="62"/>
      <c r="KP22" s="62">
        <v>1</v>
      </c>
      <c r="KQ22" s="62"/>
      <c r="KR22" s="62">
        <v>1</v>
      </c>
      <c r="KS22" s="62"/>
      <c r="KT22" s="62"/>
      <c r="KU22" s="62">
        <v>1</v>
      </c>
      <c r="KV22" s="63"/>
      <c r="KW22" s="62"/>
      <c r="KX22" s="62">
        <v>1</v>
      </c>
      <c r="KY22" s="62"/>
      <c r="KZ22" s="62"/>
      <c r="LA22" s="62">
        <v>1</v>
      </c>
      <c r="LB22" s="62"/>
      <c r="LC22" s="62"/>
      <c r="LD22" s="62">
        <v>1</v>
      </c>
      <c r="LE22" s="62"/>
    </row>
    <row r="23" spans="1:317" x14ac:dyDescent="0.25">
      <c r="A23" s="3">
        <v>10</v>
      </c>
      <c r="B23" s="45" t="s">
        <v>3168</v>
      </c>
      <c r="C23" s="67">
        <v>1</v>
      </c>
      <c r="D23" s="3"/>
      <c r="E23" s="3"/>
      <c r="F23" s="4"/>
      <c r="G23" s="4">
        <v>1</v>
      </c>
      <c r="H23" s="4"/>
      <c r="I23" s="4">
        <v>1</v>
      </c>
      <c r="J23" s="4"/>
      <c r="K23" s="4"/>
      <c r="L23" s="4">
        <v>1</v>
      </c>
      <c r="M23" s="4"/>
      <c r="N23" s="4"/>
      <c r="O23" s="4"/>
      <c r="P23" s="4"/>
      <c r="Q23" s="4">
        <v>1</v>
      </c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10"/>
      <c r="AJ23" s="4"/>
      <c r="AK23" s="4"/>
      <c r="AL23" s="4">
        <v>1</v>
      </c>
      <c r="AM23" s="4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/>
      <c r="BD23" s="4">
        <v>1</v>
      </c>
      <c r="BE23" s="4"/>
      <c r="BF23" s="4">
        <v>1</v>
      </c>
      <c r="BG23" s="4"/>
      <c r="BH23" s="4">
        <v>1</v>
      </c>
      <c r="BI23" s="4"/>
      <c r="BJ23" s="4"/>
      <c r="BK23" s="4"/>
      <c r="BL23" s="4"/>
      <c r="BM23" s="4">
        <v>1</v>
      </c>
      <c r="BN23" s="4"/>
      <c r="BO23" s="4"/>
      <c r="BP23" s="4">
        <v>1</v>
      </c>
      <c r="BQ23" s="4"/>
      <c r="BR23" s="4">
        <v>1</v>
      </c>
      <c r="BS23" s="4"/>
      <c r="BT23" s="4"/>
      <c r="BU23" s="4">
        <v>1</v>
      </c>
      <c r="BV23" s="4">
        <v>1</v>
      </c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/>
      <c r="CN23" s="4">
        <v>1</v>
      </c>
      <c r="CO23" s="4"/>
      <c r="CP23" s="4"/>
      <c r="CQ23" s="4">
        <v>1</v>
      </c>
      <c r="CR23" s="4"/>
      <c r="CS23" s="4">
        <v>1</v>
      </c>
      <c r="CT23" s="4"/>
      <c r="CU23" s="4"/>
      <c r="CV23" s="4"/>
      <c r="CW23" s="4">
        <v>1</v>
      </c>
      <c r="CX23" s="4"/>
      <c r="CY23" s="4">
        <v>1</v>
      </c>
      <c r="CZ23" s="4"/>
      <c r="DA23" s="4"/>
      <c r="DB23" s="4"/>
      <c r="DC23" s="4">
        <v>1</v>
      </c>
      <c r="DD23" s="4"/>
      <c r="DE23" s="4">
        <v>1</v>
      </c>
      <c r="DF23" s="4"/>
      <c r="DG23" s="4"/>
      <c r="DH23" s="4">
        <v>1</v>
      </c>
      <c r="DI23" s="4"/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/>
      <c r="EM23" s="4">
        <v>1</v>
      </c>
      <c r="EN23" s="4"/>
      <c r="EO23" s="4">
        <v>1</v>
      </c>
      <c r="EP23" s="4"/>
      <c r="EQ23" s="54"/>
      <c r="ER23" s="54"/>
      <c r="ES23" s="54">
        <v>1</v>
      </c>
      <c r="ET23" s="54"/>
      <c r="EU23" s="54"/>
      <c r="EV23" s="54">
        <v>1</v>
      </c>
      <c r="EW23" s="54"/>
      <c r="EX23" s="54">
        <v>1</v>
      </c>
      <c r="EY23" s="54"/>
      <c r="EZ23" s="54"/>
      <c r="FA23" s="54"/>
      <c r="FB23" s="54">
        <v>1</v>
      </c>
      <c r="FC23" s="54"/>
      <c r="FD23" s="54"/>
      <c r="FE23" s="54">
        <v>1</v>
      </c>
      <c r="FF23" s="54"/>
      <c r="FG23" s="54"/>
      <c r="FH23" s="54">
        <v>1</v>
      </c>
      <c r="FI23" s="54"/>
      <c r="FJ23" s="54">
        <v>1</v>
      </c>
      <c r="FK23" s="54"/>
      <c r="FL23" s="54"/>
      <c r="FM23" s="54">
        <v>1</v>
      </c>
      <c r="FN23" s="54"/>
      <c r="FO23" s="54"/>
      <c r="FP23" s="54"/>
      <c r="FQ23" s="54">
        <v>1</v>
      </c>
      <c r="FR23" s="54"/>
      <c r="FS23" s="54"/>
      <c r="FT23" s="54">
        <v>1</v>
      </c>
      <c r="FU23" s="54"/>
      <c r="FV23" s="54"/>
      <c r="FW23" s="54">
        <v>1</v>
      </c>
      <c r="FX23" s="54"/>
      <c r="FY23" s="54">
        <v>1</v>
      </c>
      <c r="FZ23" s="54"/>
      <c r="GA23" s="54"/>
      <c r="GB23" s="54"/>
      <c r="GC23" s="54">
        <v>1</v>
      </c>
      <c r="GD23" s="54"/>
      <c r="GE23" s="54">
        <v>1</v>
      </c>
      <c r="GF23" s="54"/>
      <c r="GG23" s="54"/>
      <c r="GH23" s="54"/>
      <c r="GI23" s="54">
        <v>1</v>
      </c>
      <c r="GJ23" s="54"/>
      <c r="GK23" s="54">
        <v>1</v>
      </c>
      <c r="GL23" s="54"/>
      <c r="GM23" s="54"/>
      <c r="GN23" s="54">
        <v>1</v>
      </c>
      <c r="GO23" s="54"/>
      <c r="GP23" s="54"/>
      <c r="GQ23" s="54"/>
      <c r="GR23" s="54">
        <v>1</v>
      </c>
      <c r="GS23" s="54"/>
      <c r="GT23" s="54"/>
      <c r="GU23" s="54">
        <v>1</v>
      </c>
      <c r="GV23" s="54"/>
      <c r="GW23" s="54"/>
      <c r="GX23" s="54">
        <v>1</v>
      </c>
      <c r="GY23" s="54"/>
      <c r="GZ23" s="54">
        <v>1</v>
      </c>
      <c r="HA23" s="54"/>
      <c r="HB23" s="54"/>
      <c r="HC23" s="54"/>
      <c r="HD23" s="54">
        <v>1</v>
      </c>
      <c r="HE23" s="54"/>
      <c r="HF23" s="54">
        <v>1</v>
      </c>
      <c r="HG23" s="54"/>
      <c r="HH23" s="54"/>
      <c r="HI23" s="54">
        <v>1</v>
      </c>
      <c r="HJ23" s="54"/>
      <c r="HK23" s="54"/>
      <c r="HL23" s="54"/>
      <c r="HM23" s="54">
        <v>1</v>
      </c>
      <c r="HN23" s="54"/>
      <c r="HO23" s="54">
        <v>1</v>
      </c>
      <c r="HP23" s="54"/>
      <c r="HQ23" s="54"/>
      <c r="HR23" s="54"/>
      <c r="HS23" s="54">
        <v>1</v>
      </c>
      <c r="HT23" s="54"/>
      <c r="HU23" s="54">
        <v>1</v>
      </c>
      <c r="HV23" s="54"/>
      <c r="HW23" s="54"/>
      <c r="HX23" s="54">
        <v>1</v>
      </c>
      <c r="HY23" s="54"/>
      <c r="HZ23" s="54"/>
      <c r="IA23" s="54">
        <v>1</v>
      </c>
      <c r="IB23" s="54"/>
      <c r="IC23" s="54"/>
      <c r="ID23" s="54"/>
      <c r="IE23" s="54">
        <v>1</v>
      </c>
      <c r="IF23" s="54"/>
      <c r="IG23" s="54"/>
      <c r="IH23" s="54">
        <v>1</v>
      </c>
      <c r="II23" s="54"/>
      <c r="IJ23" s="54"/>
      <c r="IK23" s="54">
        <v>1</v>
      </c>
      <c r="IL23" s="54"/>
      <c r="IM23" s="54"/>
      <c r="IN23" s="54">
        <v>1</v>
      </c>
      <c r="IO23" s="54"/>
      <c r="IP23" s="54"/>
      <c r="IQ23" s="54">
        <v>1</v>
      </c>
      <c r="IR23" s="54"/>
      <c r="IS23" s="54"/>
      <c r="IT23" s="54">
        <v>1</v>
      </c>
      <c r="IU23" s="54"/>
      <c r="IV23" s="54"/>
      <c r="IW23" s="54">
        <v>1</v>
      </c>
      <c r="IX23" s="62">
        <v>1</v>
      </c>
      <c r="IY23" s="62"/>
      <c r="IZ23" s="62"/>
      <c r="JA23" s="62"/>
      <c r="JB23" s="62">
        <v>1</v>
      </c>
      <c r="JC23" s="62"/>
      <c r="JD23" s="62"/>
      <c r="JE23" s="62"/>
      <c r="JF23" s="62">
        <v>1</v>
      </c>
      <c r="JG23" s="62"/>
      <c r="JH23" s="62">
        <v>1</v>
      </c>
      <c r="JI23" s="62"/>
      <c r="JJ23" s="62"/>
      <c r="JK23" s="62"/>
      <c r="JL23" s="62">
        <v>1</v>
      </c>
      <c r="JM23" s="62"/>
      <c r="JN23" s="62">
        <v>1</v>
      </c>
      <c r="JO23" s="62"/>
      <c r="JP23" s="62"/>
      <c r="JQ23" s="62"/>
      <c r="JR23" s="62">
        <v>1</v>
      </c>
      <c r="JS23" s="62"/>
      <c r="JT23" s="62"/>
      <c r="JU23" s="62">
        <v>1</v>
      </c>
      <c r="JV23" s="62"/>
      <c r="JW23" s="62">
        <v>1</v>
      </c>
      <c r="JX23" s="62"/>
      <c r="JY23" s="62"/>
      <c r="JZ23" s="62"/>
      <c r="KA23" s="62">
        <v>1</v>
      </c>
      <c r="KB23" s="62"/>
      <c r="KC23" s="62">
        <v>1</v>
      </c>
      <c r="KD23" s="62"/>
      <c r="KE23" s="62"/>
      <c r="KF23" s="62"/>
      <c r="KG23" s="62">
        <v>1</v>
      </c>
      <c r="KH23" s="62"/>
      <c r="KI23" s="62">
        <v>1</v>
      </c>
      <c r="KJ23" s="62"/>
      <c r="KK23" s="62"/>
      <c r="KL23" s="62">
        <v>1</v>
      </c>
      <c r="KM23" s="62"/>
      <c r="KN23" s="62"/>
      <c r="KO23" s="62">
        <v>1</v>
      </c>
      <c r="KP23" s="62"/>
      <c r="KQ23" s="62"/>
      <c r="KR23" s="62">
        <v>1</v>
      </c>
      <c r="KS23" s="62"/>
      <c r="KT23" s="62"/>
      <c r="KU23" s="62">
        <v>1</v>
      </c>
      <c r="KV23" s="63"/>
      <c r="KW23" s="62"/>
      <c r="KX23" s="62">
        <v>1</v>
      </c>
      <c r="KY23" s="62"/>
      <c r="KZ23" s="62"/>
      <c r="LA23" s="62"/>
      <c r="LB23" s="62">
        <v>1</v>
      </c>
      <c r="LC23" s="62"/>
      <c r="LD23" s="62">
        <v>1</v>
      </c>
      <c r="LE23" s="62"/>
    </row>
    <row r="24" spans="1:317" x14ac:dyDescent="0.25">
      <c r="A24" s="3">
        <v>11</v>
      </c>
      <c r="B24" s="45" t="s">
        <v>3169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/>
      <c r="P24" s="4"/>
      <c r="Q24" s="4">
        <v>1</v>
      </c>
      <c r="R24" s="4"/>
      <c r="S24" s="4">
        <v>1</v>
      </c>
      <c r="T24" s="4"/>
      <c r="U24" s="4">
        <v>1</v>
      </c>
      <c r="V24" s="4"/>
      <c r="W24" s="4"/>
      <c r="X24" s="4"/>
      <c r="Y24" s="4"/>
      <c r="Z24" s="4">
        <v>1</v>
      </c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10"/>
      <c r="AJ24" s="4"/>
      <c r="AK24" s="4"/>
      <c r="AL24" s="4">
        <v>1</v>
      </c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/>
      <c r="BD24" s="4">
        <v>1</v>
      </c>
      <c r="BE24" s="4"/>
      <c r="BF24" s="4"/>
      <c r="BG24" s="4">
        <v>1</v>
      </c>
      <c r="BH24" s="4">
        <v>1</v>
      </c>
      <c r="BI24" s="4"/>
      <c r="BJ24" s="4"/>
      <c r="BK24" s="4"/>
      <c r="BL24" s="4"/>
      <c r="BM24" s="4">
        <v>1</v>
      </c>
      <c r="BN24" s="4"/>
      <c r="BO24" s="4">
        <v>1</v>
      </c>
      <c r="BP24" s="4"/>
      <c r="BQ24" s="4">
        <v>1</v>
      </c>
      <c r="BR24" s="4"/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>
        <v>1</v>
      </c>
      <c r="CZ24" s="4"/>
      <c r="DA24" s="4"/>
      <c r="DB24" s="4"/>
      <c r="DC24" s="4">
        <v>1</v>
      </c>
      <c r="DD24" s="4"/>
      <c r="DE24" s="4">
        <v>1</v>
      </c>
      <c r="DF24" s="4"/>
      <c r="DG24" s="4"/>
      <c r="DH24" s="4">
        <v>1</v>
      </c>
      <c r="DI24" s="4"/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/>
      <c r="EG24" s="4">
        <v>1</v>
      </c>
      <c r="EH24" s="4"/>
      <c r="EI24" s="4">
        <v>1</v>
      </c>
      <c r="EJ24" s="4"/>
      <c r="EK24" s="4"/>
      <c r="EL24" s="4"/>
      <c r="EM24" s="4">
        <v>1</v>
      </c>
      <c r="EN24" s="4"/>
      <c r="EO24" s="4"/>
      <c r="EP24" s="4">
        <v>1</v>
      </c>
      <c r="EQ24" s="54"/>
      <c r="ER24" s="54"/>
      <c r="ES24" s="54">
        <v>1</v>
      </c>
      <c r="ET24" s="54"/>
      <c r="EU24" s="54"/>
      <c r="EV24" s="54">
        <v>1</v>
      </c>
      <c r="EW24" s="54"/>
      <c r="EX24" s="54">
        <v>1</v>
      </c>
      <c r="EY24" s="54"/>
      <c r="EZ24" s="54"/>
      <c r="FA24" s="54"/>
      <c r="FB24" s="54">
        <v>1</v>
      </c>
      <c r="FC24" s="54"/>
      <c r="FD24" s="54">
        <v>1</v>
      </c>
      <c r="FE24" s="54"/>
      <c r="FF24" s="54"/>
      <c r="FG24" s="54"/>
      <c r="FH24" s="54">
        <v>1</v>
      </c>
      <c r="FI24" s="54"/>
      <c r="FJ24" s="54"/>
      <c r="FK24" s="54">
        <v>1</v>
      </c>
      <c r="FL24" s="54"/>
      <c r="FM24" s="54"/>
      <c r="FN24" s="54">
        <v>1</v>
      </c>
      <c r="FO24" s="54"/>
      <c r="FP24" s="54">
        <v>1</v>
      </c>
      <c r="FQ24" s="54"/>
      <c r="FR24" s="54"/>
      <c r="FS24" s="54">
        <v>1</v>
      </c>
      <c r="FT24" s="54"/>
      <c r="FU24" s="54"/>
      <c r="FV24" s="54"/>
      <c r="FW24" s="54"/>
      <c r="FX24" s="54"/>
      <c r="FY24" s="54"/>
      <c r="FZ24" s="54">
        <v>1</v>
      </c>
      <c r="GA24" s="54"/>
      <c r="GB24" s="54"/>
      <c r="GC24" s="54">
        <v>1</v>
      </c>
      <c r="GD24" s="54"/>
      <c r="GE24" s="54"/>
      <c r="GF24" s="54">
        <v>1</v>
      </c>
      <c r="GG24" s="54"/>
      <c r="GH24" s="54">
        <v>1</v>
      </c>
      <c r="GI24" s="54"/>
      <c r="GJ24" s="54"/>
      <c r="GK24" s="54"/>
      <c r="GL24" s="54">
        <v>1</v>
      </c>
      <c r="GM24" s="54"/>
      <c r="GN24" s="54">
        <v>1</v>
      </c>
      <c r="GO24" s="54"/>
      <c r="GP24" s="54"/>
      <c r="GQ24" s="54"/>
      <c r="GR24" s="54">
        <v>1</v>
      </c>
      <c r="GS24" s="54"/>
      <c r="GT24" s="54">
        <v>1</v>
      </c>
      <c r="GU24" s="54"/>
      <c r="GV24" s="54"/>
      <c r="GW24" s="54">
        <v>1</v>
      </c>
      <c r="GX24" s="54"/>
      <c r="GY24" s="54"/>
      <c r="GZ24" s="54">
        <v>1</v>
      </c>
      <c r="HA24" s="54"/>
      <c r="HB24" s="54"/>
      <c r="HC24" s="54">
        <v>1</v>
      </c>
      <c r="HD24" s="54"/>
      <c r="HE24" s="54"/>
      <c r="HF24" s="54">
        <v>1</v>
      </c>
      <c r="HG24" s="54"/>
      <c r="HH24" s="54"/>
      <c r="HI24" s="54"/>
      <c r="HJ24" s="54">
        <v>1</v>
      </c>
      <c r="HK24" s="54"/>
      <c r="HL24" s="54"/>
      <c r="HM24" s="54">
        <v>1</v>
      </c>
      <c r="HN24" s="54"/>
      <c r="HO24" s="54">
        <v>1</v>
      </c>
      <c r="HP24" s="54"/>
      <c r="HQ24" s="54"/>
      <c r="HR24" s="54"/>
      <c r="HS24" s="54">
        <v>1</v>
      </c>
      <c r="HT24" s="54"/>
      <c r="HU24" s="54">
        <v>1</v>
      </c>
      <c r="HV24" s="54"/>
      <c r="HW24" s="54"/>
      <c r="HX24" s="54"/>
      <c r="HY24" s="54">
        <v>1</v>
      </c>
      <c r="HZ24" s="54"/>
      <c r="IA24" s="54">
        <v>1</v>
      </c>
      <c r="IB24" s="54"/>
      <c r="IC24" s="54"/>
      <c r="ID24" s="54">
        <v>1</v>
      </c>
      <c r="IE24" s="54"/>
      <c r="IF24" s="54"/>
      <c r="IG24" s="54"/>
      <c r="IH24" s="54">
        <v>1</v>
      </c>
      <c r="II24" s="54"/>
      <c r="IJ24" s="54">
        <v>1</v>
      </c>
      <c r="IK24" s="54"/>
      <c r="IL24" s="54"/>
      <c r="IM24" s="54"/>
      <c r="IN24" s="54">
        <v>1</v>
      </c>
      <c r="IO24" s="54"/>
      <c r="IP24" s="54"/>
      <c r="IQ24" s="54">
        <v>1</v>
      </c>
      <c r="IR24" s="54"/>
      <c r="IS24" s="54"/>
      <c r="IT24" s="54">
        <v>1</v>
      </c>
      <c r="IU24" s="54"/>
      <c r="IV24" s="54"/>
      <c r="IW24" s="54">
        <v>1</v>
      </c>
      <c r="IX24" s="62"/>
      <c r="IY24" s="62"/>
      <c r="IZ24" s="62">
        <v>1</v>
      </c>
      <c r="JA24" s="62"/>
      <c r="JB24" s="62"/>
      <c r="JC24" s="62">
        <v>1</v>
      </c>
      <c r="JD24" s="62"/>
      <c r="JE24" s="62"/>
      <c r="JF24" s="62">
        <v>1</v>
      </c>
      <c r="JG24" s="62"/>
      <c r="JH24" s="62">
        <v>1</v>
      </c>
      <c r="JI24" s="62"/>
      <c r="JJ24" s="62"/>
      <c r="JK24" s="62">
        <v>1</v>
      </c>
      <c r="JL24" s="62"/>
      <c r="JM24" s="62"/>
      <c r="JN24" s="62">
        <v>1</v>
      </c>
      <c r="JO24" s="62"/>
      <c r="JP24" s="62"/>
      <c r="JQ24" s="62">
        <v>1</v>
      </c>
      <c r="JR24" s="62"/>
      <c r="JS24" s="62"/>
      <c r="JT24" s="62"/>
      <c r="JU24" s="62">
        <v>1</v>
      </c>
      <c r="JV24" s="62"/>
      <c r="JW24" s="62"/>
      <c r="JX24" s="62">
        <v>1</v>
      </c>
      <c r="JY24" s="62"/>
      <c r="JZ24" s="62"/>
      <c r="KA24" s="62">
        <v>1</v>
      </c>
      <c r="KB24" s="62"/>
      <c r="KC24" s="62">
        <v>1</v>
      </c>
      <c r="KD24" s="62"/>
      <c r="KE24" s="62"/>
      <c r="KF24" s="62"/>
      <c r="KG24" s="62">
        <v>1</v>
      </c>
      <c r="KH24" s="62"/>
      <c r="KI24" s="62">
        <v>1</v>
      </c>
      <c r="KJ24" s="62"/>
      <c r="KK24" s="62"/>
      <c r="KL24" s="62"/>
      <c r="KM24" s="62">
        <v>1</v>
      </c>
      <c r="KN24" s="62"/>
      <c r="KO24" s="62">
        <v>1</v>
      </c>
      <c r="KP24" s="62"/>
      <c r="KQ24" s="62"/>
      <c r="KR24" s="62">
        <v>1</v>
      </c>
      <c r="KS24" s="62"/>
      <c r="KT24" s="62"/>
      <c r="KU24" s="62"/>
      <c r="KV24" s="63">
        <v>1</v>
      </c>
      <c r="KW24" s="62"/>
      <c r="KX24" s="62">
        <v>1</v>
      </c>
      <c r="KY24" s="62"/>
      <c r="KZ24" s="62"/>
      <c r="LA24" s="62"/>
      <c r="LB24" s="62">
        <v>1</v>
      </c>
      <c r="LC24" s="62"/>
      <c r="LD24" s="62"/>
      <c r="LE24" s="62">
        <v>1</v>
      </c>
    </row>
    <row r="25" spans="1:317" x14ac:dyDescent="0.25">
      <c r="A25" s="3">
        <v>12</v>
      </c>
      <c r="B25" s="45" t="s">
        <v>3170</v>
      </c>
      <c r="C25" s="3"/>
      <c r="D25" s="3"/>
      <c r="E25" s="3">
        <v>1</v>
      </c>
      <c r="F25" s="4"/>
      <c r="G25" s="4">
        <v>1</v>
      </c>
      <c r="H25" s="4"/>
      <c r="I25" s="4"/>
      <c r="J25" s="4"/>
      <c r="K25" s="4">
        <v>1</v>
      </c>
      <c r="L25" s="4">
        <v>1</v>
      </c>
      <c r="M25" s="4"/>
      <c r="N25" s="4"/>
      <c r="O25" s="4"/>
      <c r="P25" s="4"/>
      <c r="Q25" s="4">
        <v>1</v>
      </c>
      <c r="R25" s="4"/>
      <c r="S25" s="4">
        <v>1</v>
      </c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10"/>
      <c r="AJ25" s="4"/>
      <c r="AK25" s="4">
        <v>1</v>
      </c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/>
      <c r="BD25" s="4">
        <v>1</v>
      </c>
      <c r="BE25" s="4"/>
      <c r="BF25" s="4"/>
      <c r="BG25" s="4">
        <v>1</v>
      </c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>
        <v>1</v>
      </c>
      <c r="BR25" s="4"/>
      <c r="BS25" s="4"/>
      <c r="BT25" s="4"/>
      <c r="BU25" s="4">
        <v>1</v>
      </c>
      <c r="BV25" s="4"/>
      <c r="BW25" s="4"/>
      <c r="BX25" s="4"/>
      <c r="BY25" s="4">
        <v>1</v>
      </c>
      <c r="BZ25" s="4">
        <v>1</v>
      </c>
      <c r="CA25" s="4"/>
      <c r="CB25" s="4"/>
      <c r="CC25" s="4">
        <v>1</v>
      </c>
      <c r="CD25" s="4"/>
      <c r="CE25" s="4"/>
      <c r="CF25" s="4"/>
      <c r="CG25" s="4"/>
      <c r="CH25" s="4">
        <v>1</v>
      </c>
      <c r="CI25" s="4"/>
      <c r="CJ25" s="4">
        <v>1</v>
      </c>
      <c r="CK25" s="4"/>
      <c r="CL25" s="4"/>
      <c r="CM25" s="4">
        <v>1</v>
      </c>
      <c r="CN25" s="4"/>
      <c r="CO25" s="4"/>
      <c r="CP25" s="4"/>
      <c r="CQ25" s="4">
        <v>1</v>
      </c>
      <c r="CR25" s="4"/>
      <c r="CS25" s="4">
        <v>1</v>
      </c>
      <c r="CT25" s="4"/>
      <c r="CU25" s="4"/>
      <c r="CV25" s="4"/>
      <c r="CW25" s="4">
        <v>1</v>
      </c>
      <c r="CX25" s="4"/>
      <c r="CY25" s="4"/>
      <c r="CZ25" s="4">
        <v>1</v>
      </c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/>
      <c r="DL25" s="4">
        <v>1</v>
      </c>
      <c r="DM25" s="4"/>
      <c r="DN25" s="4">
        <v>1</v>
      </c>
      <c r="DO25" s="4"/>
      <c r="DP25" s="4"/>
      <c r="DQ25" s="4"/>
      <c r="DR25" s="4">
        <v>1</v>
      </c>
      <c r="DS25" s="4"/>
      <c r="DT25" s="4">
        <v>1</v>
      </c>
      <c r="DU25" s="4"/>
      <c r="DV25" s="4"/>
      <c r="DW25" s="4"/>
      <c r="DX25" s="4">
        <v>1</v>
      </c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/>
      <c r="EJ25" s="4">
        <v>1</v>
      </c>
      <c r="EK25" s="4"/>
      <c r="EL25" s="4">
        <v>1</v>
      </c>
      <c r="EM25" s="4"/>
      <c r="EN25" s="4"/>
      <c r="EO25" s="4"/>
      <c r="EP25" s="4">
        <v>1</v>
      </c>
      <c r="EQ25" s="54"/>
      <c r="ER25" s="54"/>
      <c r="ES25" s="54">
        <v>1</v>
      </c>
      <c r="ET25" s="54"/>
      <c r="EU25" s="54"/>
      <c r="EV25" s="54">
        <v>1</v>
      </c>
      <c r="EW25" s="54"/>
      <c r="EX25" s="54"/>
      <c r="EY25" s="54">
        <v>1</v>
      </c>
      <c r="EZ25" s="54"/>
      <c r="FA25" s="54">
        <v>1</v>
      </c>
      <c r="FB25" s="54"/>
      <c r="FC25" s="54"/>
      <c r="FD25" s="54">
        <v>1</v>
      </c>
      <c r="FE25" s="54"/>
      <c r="FF25" s="54"/>
      <c r="FG25" s="54">
        <v>1</v>
      </c>
      <c r="FH25" s="54"/>
      <c r="FI25" s="54"/>
      <c r="FJ25" s="54"/>
      <c r="FK25" s="54">
        <v>1</v>
      </c>
      <c r="FL25" s="54"/>
      <c r="FM25" s="54"/>
      <c r="FN25" s="54">
        <v>1</v>
      </c>
      <c r="FO25" s="54"/>
      <c r="FP25" s="54">
        <v>1</v>
      </c>
      <c r="FQ25" s="54"/>
      <c r="FR25" s="54"/>
      <c r="FS25" s="54">
        <v>1</v>
      </c>
      <c r="FT25" s="54"/>
      <c r="FU25" s="54"/>
      <c r="FV25" s="54">
        <v>1</v>
      </c>
      <c r="FW25" s="54"/>
      <c r="FX25" s="54"/>
      <c r="FY25" s="54"/>
      <c r="FZ25" s="54">
        <v>1</v>
      </c>
      <c r="GA25" s="54"/>
      <c r="GB25" s="54">
        <v>1</v>
      </c>
      <c r="GC25" s="54"/>
      <c r="GD25" s="54"/>
      <c r="GE25" s="54"/>
      <c r="GF25" s="54">
        <v>1</v>
      </c>
      <c r="GG25" s="54"/>
      <c r="GH25" s="54">
        <v>1</v>
      </c>
      <c r="GI25" s="54"/>
      <c r="GJ25" s="54"/>
      <c r="GK25" s="54"/>
      <c r="GL25" s="54">
        <v>1</v>
      </c>
      <c r="GM25" s="54"/>
      <c r="GN25" s="54"/>
      <c r="GO25" s="54">
        <v>1</v>
      </c>
      <c r="GP25" s="54"/>
      <c r="GQ25" s="54">
        <v>1</v>
      </c>
      <c r="GR25" s="54"/>
      <c r="GS25" s="54"/>
      <c r="GT25" s="54">
        <v>1</v>
      </c>
      <c r="GU25" s="54"/>
      <c r="GV25" s="54"/>
      <c r="GW25" s="54">
        <v>1</v>
      </c>
      <c r="GX25" s="54"/>
      <c r="GY25" s="54"/>
      <c r="GZ25" s="54">
        <v>1</v>
      </c>
      <c r="HA25" s="54"/>
      <c r="HB25" s="54"/>
      <c r="HC25" s="54">
        <v>1</v>
      </c>
      <c r="HD25" s="54"/>
      <c r="HE25" s="54"/>
      <c r="HF25" s="54"/>
      <c r="HG25" s="54">
        <v>1</v>
      </c>
      <c r="HH25" s="54"/>
      <c r="HI25" s="54"/>
      <c r="HJ25" s="54">
        <v>1</v>
      </c>
      <c r="HK25" s="54"/>
      <c r="HL25" s="54">
        <v>1</v>
      </c>
      <c r="HM25" s="54"/>
      <c r="HN25" s="54"/>
      <c r="HO25" s="54"/>
      <c r="HP25" s="54">
        <v>1</v>
      </c>
      <c r="HQ25" s="54"/>
      <c r="HR25" s="54">
        <v>1</v>
      </c>
      <c r="HS25" s="54"/>
      <c r="HT25" s="54"/>
      <c r="HU25" s="54">
        <v>1</v>
      </c>
      <c r="HV25" s="54"/>
      <c r="HW25" s="54"/>
      <c r="HX25" s="54"/>
      <c r="HY25" s="54">
        <v>1</v>
      </c>
      <c r="HZ25" s="54"/>
      <c r="IA25" s="54"/>
      <c r="IB25" s="54">
        <v>1</v>
      </c>
      <c r="IC25" s="54"/>
      <c r="ID25" s="54">
        <v>1</v>
      </c>
      <c r="IE25" s="54"/>
      <c r="IF25" s="54"/>
      <c r="IG25" s="54">
        <v>1</v>
      </c>
      <c r="IH25" s="54"/>
      <c r="II25" s="54"/>
      <c r="IJ25" s="54">
        <v>1</v>
      </c>
      <c r="IK25" s="54"/>
      <c r="IL25" s="54"/>
      <c r="IM25" s="54"/>
      <c r="IN25" s="54">
        <v>1</v>
      </c>
      <c r="IO25" s="54"/>
      <c r="IP25" s="54">
        <v>1</v>
      </c>
      <c r="IQ25" s="54"/>
      <c r="IR25" s="54"/>
      <c r="IS25" s="54">
        <v>1</v>
      </c>
      <c r="IT25" s="54"/>
      <c r="IU25" s="54"/>
      <c r="IV25" s="54"/>
      <c r="IW25" s="54">
        <v>1</v>
      </c>
      <c r="IX25" s="62"/>
      <c r="IY25" s="62"/>
      <c r="IZ25" s="62">
        <v>1</v>
      </c>
      <c r="JA25" s="62"/>
      <c r="JB25" s="62"/>
      <c r="JC25" s="62">
        <v>1</v>
      </c>
      <c r="JD25" s="62"/>
      <c r="JE25" s="62"/>
      <c r="JF25" s="62">
        <v>1</v>
      </c>
      <c r="JG25" s="62"/>
      <c r="JH25" s="62"/>
      <c r="JI25" s="62">
        <v>1</v>
      </c>
      <c r="JJ25" s="62"/>
      <c r="JK25" s="62">
        <v>1</v>
      </c>
      <c r="JL25" s="62"/>
      <c r="JM25" s="62"/>
      <c r="JN25" s="62"/>
      <c r="JO25" s="62">
        <v>1</v>
      </c>
      <c r="JP25" s="62"/>
      <c r="JQ25" s="62">
        <v>1</v>
      </c>
      <c r="JR25" s="62"/>
      <c r="JS25" s="62"/>
      <c r="JT25" s="62"/>
      <c r="JU25" s="62">
        <v>1</v>
      </c>
      <c r="JV25" s="62"/>
      <c r="JW25" s="62"/>
      <c r="JX25" s="62">
        <v>1</v>
      </c>
      <c r="JY25" s="62"/>
      <c r="JZ25" s="62"/>
      <c r="KA25" s="62">
        <v>1</v>
      </c>
      <c r="KB25" s="62"/>
      <c r="KC25" s="62"/>
      <c r="KD25" s="62">
        <v>1</v>
      </c>
      <c r="KE25" s="62"/>
      <c r="KF25" s="62"/>
      <c r="KG25" s="62">
        <v>1</v>
      </c>
      <c r="KH25" s="62"/>
      <c r="KI25" s="62">
        <v>1</v>
      </c>
      <c r="KJ25" s="62"/>
      <c r="KK25" s="62"/>
      <c r="KL25" s="62"/>
      <c r="KM25" s="62">
        <v>1</v>
      </c>
      <c r="KN25" s="62"/>
      <c r="KO25" s="62">
        <v>1</v>
      </c>
      <c r="KP25" s="62"/>
      <c r="KQ25" s="62"/>
      <c r="KR25" s="62">
        <v>1</v>
      </c>
      <c r="KS25" s="62"/>
      <c r="KT25" s="62"/>
      <c r="KU25" s="62"/>
      <c r="KV25" s="63">
        <v>1</v>
      </c>
      <c r="KW25" s="62"/>
      <c r="KX25" s="62"/>
      <c r="KY25" s="62">
        <v>1</v>
      </c>
      <c r="KZ25" s="62"/>
      <c r="LA25" s="62"/>
      <c r="LB25" s="62">
        <v>1</v>
      </c>
      <c r="LC25" s="62"/>
      <c r="LD25" s="62"/>
      <c r="LE25" s="62">
        <v>1</v>
      </c>
    </row>
    <row r="26" spans="1:317" x14ac:dyDescent="0.25">
      <c r="A26" s="3">
        <v>13</v>
      </c>
      <c r="B26" s="45" t="s">
        <v>3171</v>
      </c>
      <c r="C26" s="3"/>
      <c r="D26" s="3"/>
      <c r="E26" s="3">
        <v>1</v>
      </c>
      <c r="F26" s="4"/>
      <c r="G26" s="4">
        <v>1</v>
      </c>
      <c r="H26" s="4"/>
      <c r="I26" s="4"/>
      <c r="J26" s="4"/>
      <c r="K26" s="4">
        <v>1</v>
      </c>
      <c r="L26" s="4">
        <v>1</v>
      </c>
      <c r="M26" s="4"/>
      <c r="N26" s="4"/>
      <c r="O26" s="4"/>
      <c r="P26" s="4"/>
      <c r="Q26" s="4">
        <v>1</v>
      </c>
      <c r="R26" s="4"/>
      <c r="S26" s="4">
        <v>1</v>
      </c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10"/>
      <c r="AJ26" s="4"/>
      <c r="AK26" s="4"/>
      <c r="AL26" s="4">
        <v>1</v>
      </c>
      <c r="AM26" s="4">
        <v>1</v>
      </c>
      <c r="AN26" s="4"/>
      <c r="AO26" s="4"/>
      <c r="AP26" s="4"/>
      <c r="AQ26" s="4">
        <v>1</v>
      </c>
      <c r="AR26" s="4"/>
      <c r="AS26" s="4">
        <v>1</v>
      </c>
      <c r="AT26" s="4"/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/>
      <c r="BD26" s="4">
        <v>1</v>
      </c>
      <c r="BE26" s="4"/>
      <c r="BF26" s="4"/>
      <c r="BG26" s="4">
        <v>1</v>
      </c>
      <c r="BH26" s="4">
        <v>1</v>
      </c>
      <c r="BI26" s="4"/>
      <c r="BJ26" s="4"/>
      <c r="BK26" s="4"/>
      <c r="BL26" s="4"/>
      <c r="BM26" s="4">
        <v>1</v>
      </c>
      <c r="BN26" s="4"/>
      <c r="BO26" s="4">
        <v>1</v>
      </c>
      <c r="BP26" s="4"/>
      <c r="BQ26" s="4">
        <v>1</v>
      </c>
      <c r="BR26" s="4"/>
      <c r="BS26" s="4"/>
      <c r="BT26" s="4"/>
      <c r="BU26" s="4">
        <v>1</v>
      </c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/>
      <c r="CG26" s="4"/>
      <c r="CH26" s="4">
        <v>1</v>
      </c>
      <c r="CI26" s="4"/>
      <c r="CJ26" s="4">
        <v>1</v>
      </c>
      <c r="CK26" s="4"/>
      <c r="CL26" s="4"/>
      <c r="CM26" s="4">
        <v>1</v>
      </c>
      <c r="CN26" s="4"/>
      <c r="CO26" s="4"/>
      <c r="CP26" s="4"/>
      <c r="CQ26" s="4">
        <v>1</v>
      </c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/>
      <c r="DX26" s="4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/>
      <c r="EJ26" s="4">
        <v>1</v>
      </c>
      <c r="EK26" s="4"/>
      <c r="EL26" s="4">
        <v>1</v>
      </c>
      <c r="EM26" s="4"/>
      <c r="EN26" s="4"/>
      <c r="EO26" s="4"/>
      <c r="EP26" s="4">
        <v>1</v>
      </c>
      <c r="EQ26" s="54"/>
      <c r="ER26" s="54">
        <v>1</v>
      </c>
      <c r="ES26" s="54"/>
      <c r="ET26" s="54"/>
      <c r="EU26" s="54"/>
      <c r="EV26" s="54">
        <v>1</v>
      </c>
      <c r="EW26" s="54"/>
      <c r="EX26" s="54"/>
      <c r="EY26" s="54">
        <v>1</v>
      </c>
      <c r="EZ26" s="54"/>
      <c r="FA26" s="54">
        <v>1</v>
      </c>
      <c r="FB26" s="54"/>
      <c r="FC26" s="54"/>
      <c r="FD26" s="54">
        <v>1</v>
      </c>
      <c r="FE26" s="54"/>
      <c r="FF26" s="54"/>
      <c r="FG26" s="54">
        <v>1</v>
      </c>
      <c r="FH26" s="54"/>
      <c r="FI26" s="54"/>
      <c r="FJ26" s="54">
        <v>1</v>
      </c>
      <c r="FK26" s="54"/>
      <c r="FL26" s="54"/>
      <c r="FM26" s="54">
        <v>1</v>
      </c>
      <c r="FN26" s="54"/>
      <c r="FO26" s="54"/>
      <c r="FP26" s="54">
        <v>1</v>
      </c>
      <c r="FQ26" s="54"/>
      <c r="FR26" s="54"/>
      <c r="FS26" s="54">
        <v>1</v>
      </c>
      <c r="FT26" s="54"/>
      <c r="FU26" s="54"/>
      <c r="FV26" s="54">
        <v>1</v>
      </c>
      <c r="FW26" s="54"/>
      <c r="FX26" s="54"/>
      <c r="FY26" s="54">
        <v>1</v>
      </c>
      <c r="FZ26" s="54"/>
      <c r="GA26" s="54"/>
      <c r="GB26" s="54">
        <v>1</v>
      </c>
      <c r="GC26" s="54"/>
      <c r="GD26" s="54"/>
      <c r="GE26" s="54">
        <v>1</v>
      </c>
      <c r="GF26" s="54"/>
      <c r="GG26" s="54"/>
      <c r="GH26" s="54"/>
      <c r="GI26" s="54">
        <v>1</v>
      </c>
      <c r="GJ26" s="54"/>
      <c r="GK26" s="54"/>
      <c r="GL26" s="54">
        <v>1</v>
      </c>
      <c r="GM26" s="54"/>
      <c r="GN26" s="54"/>
      <c r="GO26" s="54">
        <v>1</v>
      </c>
      <c r="GP26" s="54"/>
      <c r="GQ26" s="54">
        <v>1</v>
      </c>
      <c r="GR26" s="54"/>
      <c r="GS26" s="54"/>
      <c r="GT26" s="54"/>
      <c r="GU26" s="54">
        <v>1</v>
      </c>
      <c r="GV26" s="54"/>
      <c r="GW26" s="54"/>
      <c r="GX26" s="54">
        <v>1</v>
      </c>
      <c r="GY26" s="54"/>
      <c r="GZ26" s="54"/>
      <c r="HA26" s="54">
        <v>1</v>
      </c>
      <c r="HB26" s="54"/>
      <c r="HC26" s="54"/>
      <c r="HD26" s="54">
        <v>1</v>
      </c>
      <c r="HE26" s="54"/>
      <c r="HF26" s="54">
        <v>1</v>
      </c>
      <c r="HG26" s="54"/>
      <c r="HH26" s="54"/>
      <c r="HI26" s="54">
        <v>1</v>
      </c>
      <c r="HJ26" s="54"/>
      <c r="HK26" s="54"/>
      <c r="HL26" s="54"/>
      <c r="HM26" s="54">
        <v>1</v>
      </c>
      <c r="HN26" s="54"/>
      <c r="HO26" s="54"/>
      <c r="HP26" s="54">
        <v>1</v>
      </c>
      <c r="HQ26" s="54"/>
      <c r="HR26" s="54">
        <v>1</v>
      </c>
      <c r="HS26" s="54"/>
      <c r="HT26" s="54"/>
      <c r="HU26" s="54"/>
      <c r="HV26" s="54">
        <v>1</v>
      </c>
      <c r="HW26" s="54"/>
      <c r="HX26" s="54"/>
      <c r="HY26" s="54">
        <v>1</v>
      </c>
      <c r="HZ26" s="54"/>
      <c r="IA26" s="54"/>
      <c r="IB26" s="54">
        <v>1</v>
      </c>
      <c r="IC26" s="54"/>
      <c r="ID26" s="54"/>
      <c r="IE26" s="54">
        <v>1</v>
      </c>
      <c r="IF26" s="54"/>
      <c r="IG26" s="54">
        <v>1</v>
      </c>
      <c r="IH26" s="54"/>
      <c r="II26" s="54"/>
      <c r="IJ26" s="54">
        <v>1</v>
      </c>
      <c r="IK26" s="54"/>
      <c r="IL26" s="54"/>
      <c r="IM26" s="54">
        <v>1</v>
      </c>
      <c r="IN26" s="54"/>
      <c r="IO26" s="54"/>
      <c r="IP26" s="54">
        <v>1</v>
      </c>
      <c r="IQ26" s="54"/>
      <c r="IR26" s="54"/>
      <c r="IS26" s="54">
        <v>1</v>
      </c>
      <c r="IT26" s="54"/>
      <c r="IU26" s="54"/>
      <c r="IV26" s="54">
        <v>1</v>
      </c>
      <c r="IW26" s="54"/>
      <c r="IX26" s="62"/>
      <c r="IY26" s="62">
        <v>1</v>
      </c>
      <c r="IZ26" s="62"/>
      <c r="JA26" s="62"/>
      <c r="JB26" s="62"/>
      <c r="JC26" s="62">
        <v>1</v>
      </c>
      <c r="JD26" s="62"/>
      <c r="JE26" s="62"/>
      <c r="JF26" s="62">
        <v>1</v>
      </c>
      <c r="JG26" s="62"/>
      <c r="JH26" s="62"/>
      <c r="JI26" s="62">
        <v>1</v>
      </c>
      <c r="JJ26" s="62"/>
      <c r="JK26" s="62">
        <v>1</v>
      </c>
      <c r="JL26" s="62"/>
      <c r="JM26" s="62"/>
      <c r="JN26" s="62"/>
      <c r="JO26" s="62">
        <v>1</v>
      </c>
      <c r="JP26" s="62"/>
      <c r="JQ26" s="62"/>
      <c r="JR26" s="62">
        <v>1</v>
      </c>
      <c r="JS26" s="62"/>
      <c r="JT26" s="62">
        <v>1</v>
      </c>
      <c r="JU26" s="62"/>
      <c r="JV26" s="62"/>
      <c r="JW26" s="62"/>
      <c r="JX26" s="62">
        <v>1</v>
      </c>
      <c r="JY26" s="62"/>
      <c r="JZ26" s="62">
        <v>1</v>
      </c>
      <c r="KA26" s="62"/>
      <c r="KB26" s="62"/>
      <c r="KC26" s="62"/>
      <c r="KD26" s="62">
        <v>1</v>
      </c>
      <c r="KE26" s="62"/>
      <c r="KF26" s="62">
        <v>1</v>
      </c>
      <c r="KG26" s="62"/>
      <c r="KH26" s="62"/>
      <c r="KI26" s="62"/>
      <c r="KJ26" s="62">
        <v>1</v>
      </c>
      <c r="KK26" s="62"/>
      <c r="KL26" s="62"/>
      <c r="KM26" s="62">
        <v>1</v>
      </c>
      <c r="KN26" s="62"/>
      <c r="KO26" s="62"/>
      <c r="KP26" s="62">
        <v>1</v>
      </c>
      <c r="KQ26" s="62"/>
      <c r="KR26" s="62">
        <v>1</v>
      </c>
      <c r="KS26" s="62"/>
      <c r="KT26" s="62"/>
      <c r="KU26" s="62"/>
      <c r="KV26" s="63">
        <v>1</v>
      </c>
      <c r="KW26" s="62"/>
      <c r="KX26" s="62"/>
      <c r="KY26" s="62">
        <v>1</v>
      </c>
      <c r="KZ26" s="62"/>
      <c r="LA26" s="62"/>
      <c r="LB26" s="62">
        <v>1</v>
      </c>
      <c r="LC26" s="62"/>
      <c r="LD26" s="62"/>
      <c r="LE26" s="62">
        <v>1</v>
      </c>
    </row>
    <row r="27" spans="1:317" x14ac:dyDescent="0.25">
      <c r="A27" s="3">
        <v>14</v>
      </c>
      <c r="B27" s="45" t="s">
        <v>3172</v>
      </c>
      <c r="C27" s="3"/>
      <c r="D27" s="3">
        <v>1</v>
      </c>
      <c r="E27" s="3"/>
      <c r="F27" s="4"/>
      <c r="G27" s="4">
        <v>1</v>
      </c>
      <c r="H27" s="4"/>
      <c r="I27" s="4"/>
      <c r="J27" s="4"/>
      <c r="K27" s="4">
        <v>1</v>
      </c>
      <c r="L27" s="4">
        <v>1</v>
      </c>
      <c r="M27" s="4"/>
      <c r="N27" s="4"/>
      <c r="O27" s="4"/>
      <c r="P27" s="4">
        <v>1</v>
      </c>
      <c r="Q27" s="4"/>
      <c r="R27" s="4"/>
      <c r="S27" s="4">
        <v>1</v>
      </c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10"/>
      <c r="AJ27" s="4"/>
      <c r="AK27" s="4">
        <v>1</v>
      </c>
      <c r="AL27" s="4"/>
      <c r="AM27" s="4">
        <v>1</v>
      </c>
      <c r="AN27" s="4"/>
      <c r="AO27" s="4"/>
      <c r="AP27" s="4"/>
      <c r="AQ27" s="4"/>
      <c r="AR27" s="4">
        <v>1</v>
      </c>
      <c r="AS27" s="4">
        <v>1</v>
      </c>
      <c r="AT27" s="4"/>
      <c r="AU27" s="4"/>
      <c r="AV27" s="4">
        <v>1</v>
      </c>
      <c r="AW27" s="4"/>
      <c r="AX27" s="4"/>
      <c r="AY27" s="4"/>
      <c r="AZ27" s="4">
        <v>1</v>
      </c>
      <c r="BA27" s="4"/>
      <c r="BB27" s="4"/>
      <c r="BC27" s="4"/>
      <c r="BD27" s="4">
        <v>1</v>
      </c>
      <c r="BE27" s="4"/>
      <c r="BF27" s="4"/>
      <c r="BG27" s="4">
        <v>1</v>
      </c>
      <c r="BH27" s="4">
        <v>1</v>
      </c>
      <c r="BI27" s="4"/>
      <c r="BJ27" s="4"/>
      <c r="BK27" s="4"/>
      <c r="BL27" s="4">
        <v>1</v>
      </c>
      <c r="BM27" s="4"/>
      <c r="BN27" s="4"/>
      <c r="BO27" s="4">
        <v>1</v>
      </c>
      <c r="BP27" s="4"/>
      <c r="BQ27" s="4">
        <v>1</v>
      </c>
      <c r="BR27" s="4"/>
      <c r="BS27" s="4"/>
      <c r="BT27" s="4"/>
      <c r="BU27" s="4">
        <v>1</v>
      </c>
      <c r="BV27" s="4">
        <v>1</v>
      </c>
      <c r="BW27" s="4">
        <v>1</v>
      </c>
      <c r="BX27" s="4"/>
      <c r="BY27" s="4"/>
      <c r="BZ27" s="4"/>
      <c r="CA27" s="4">
        <v>1</v>
      </c>
      <c r="CB27" s="4"/>
      <c r="CC27" s="4">
        <v>1</v>
      </c>
      <c r="CD27" s="4"/>
      <c r="CE27" s="4"/>
      <c r="CF27" s="4"/>
      <c r="CG27" s="4"/>
      <c r="CH27" s="4">
        <v>1</v>
      </c>
      <c r="CI27" s="4"/>
      <c r="CJ27" s="4">
        <v>1</v>
      </c>
      <c r="CK27" s="4">
        <v>1</v>
      </c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/>
      <c r="DC27" s="4">
        <v>1</v>
      </c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/>
      <c r="DU27" s="4">
        <v>1</v>
      </c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54"/>
      <c r="ER27" s="54">
        <v>1</v>
      </c>
      <c r="ES27" s="54"/>
      <c r="ET27" s="54"/>
      <c r="EU27" s="54"/>
      <c r="EV27" s="54">
        <v>1</v>
      </c>
      <c r="EW27" s="54"/>
      <c r="EX27" s="54">
        <v>1</v>
      </c>
      <c r="EY27" s="54"/>
      <c r="EZ27" s="54"/>
      <c r="FA27" s="54"/>
      <c r="FB27" s="54">
        <v>1</v>
      </c>
      <c r="FC27" s="54"/>
      <c r="FD27" s="54">
        <v>1</v>
      </c>
      <c r="FE27" s="54"/>
      <c r="FF27" s="54"/>
      <c r="FG27" s="54">
        <v>1</v>
      </c>
      <c r="FH27" s="54"/>
      <c r="FI27" s="54"/>
      <c r="FJ27" s="54">
        <v>1</v>
      </c>
      <c r="FK27" s="54"/>
      <c r="FL27" s="54"/>
      <c r="FM27" s="54">
        <v>1</v>
      </c>
      <c r="FN27" s="54"/>
      <c r="FO27" s="54"/>
      <c r="FP27" s="54"/>
      <c r="FQ27" s="54">
        <v>1</v>
      </c>
      <c r="FR27" s="54"/>
      <c r="FS27" s="54">
        <v>1</v>
      </c>
      <c r="FT27" s="54"/>
      <c r="FU27" s="54"/>
      <c r="FV27" s="54">
        <v>1</v>
      </c>
      <c r="FW27" s="54"/>
      <c r="FX27" s="54"/>
      <c r="FY27" s="54">
        <v>1</v>
      </c>
      <c r="FZ27" s="54"/>
      <c r="GA27" s="54"/>
      <c r="GB27" s="54"/>
      <c r="GC27" s="54">
        <v>1</v>
      </c>
      <c r="GD27" s="54"/>
      <c r="GE27" s="54">
        <v>1</v>
      </c>
      <c r="GF27" s="54"/>
      <c r="GG27" s="54"/>
      <c r="GH27" s="54">
        <v>1</v>
      </c>
      <c r="GI27" s="54"/>
      <c r="GJ27" s="54"/>
      <c r="GK27" s="54"/>
      <c r="GL27" s="54">
        <v>1</v>
      </c>
      <c r="GM27" s="54"/>
      <c r="GN27" s="54"/>
      <c r="GO27" s="54">
        <v>1</v>
      </c>
      <c r="GP27" s="54"/>
      <c r="GQ27" s="54"/>
      <c r="GR27" s="54">
        <v>1</v>
      </c>
      <c r="GS27" s="54"/>
      <c r="GT27" s="54"/>
      <c r="GU27" s="54">
        <v>1</v>
      </c>
      <c r="GV27" s="54"/>
      <c r="GW27" s="54"/>
      <c r="GX27" s="54">
        <v>1</v>
      </c>
      <c r="GY27" s="54"/>
      <c r="GZ27" s="54"/>
      <c r="HA27" s="54">
        <v>1</v>
      </c>
      <c r="HB27" s="54"/>
      <c r="HC27" s="54"/>
      <c r="HD27" s="54">
        <v>1</v>
      </c>
      <c r="HE27" s="54"/>
      <c r="HF27" s="54"/>
      <c r="HG27" s="54">
        <v>1</v>
      </c>
      <c r="HH27" s="54"/>
      <c r="HI27" s="54">
        <v>1</v>
      </c>
      <c r="HJ27" s="54"/>
      <c r="HK27" s="54"/>
      <c r="HL27" s="54"/>
      <c r="HM27" s="54">
        <v>1</v>
      </c>
      <c r="HN27" s="54"/>
      <c r="HO27" s="54"/>
      <c r="HP27" s="54">
        <v>1</v>
      </c>
      <c r="HQ27" s="54"/>
      <c r="HR27" s="54"/>
      <c r="HS27" s="54">
        <v>1</v>
      </c>
      <c r="HT27" s="54"/>
      <c r="HU27" s="54"/>
      <c r="HV27" s="54">
        <v>1</v>
      </c>
      <c r="HW27" s="54"/>
      <c r="HX27" s="54"/>
      <c r="HY27" s="54">
        <v>1</v>
      </c>
      <c r="HZ27" s="54"/>
      <c r="IA27" s="54">
        <v>1</v>
      </c>
      <c r="IB27" s="54"/>
      <c r="IC27" s="54"/>
      <c r="ID27" s="54"/>
      <c r="IE27" s="54">
        <v>1</v>
      </c>
      <c r="IF27" s="54"/>
      <c r="IG27" s="54">
        <v>1</v>
      </c>
      <c r="IH27" s="54"/>
      <c r="II27" s="54"/>
      <c r="IJ27" s="54"/>
      <c r="IK27" s="54">
        <v>1</v>
      </c>
      <c r="IL27" s="54"/>
      <c r="IM27" s="54">
        <v>1</v>
      </c>
      <c r="IN27" s="54"/>
      <c r="IO27" s="54"/>
      <c r="IP27" s="54">
        <v>1</v>
      </c>
      <c r="IQ27" s="54"/>
      <c r="IR27" s="54"/>
      <c r="IS27" s="54">
        <v>1</v>
      </c>
      <c r="IT27" s="54"/>
      <c r="IU27" s="54"/>
      <c r="IV27" s="54">
        <v>1</v>
      </c>
      <c r="IW27" s="54"/>
      <c r="IX27" s="62"/>
      <c r="IY27" s="62">
        <v>1</v>
      </c>
      <c r="IZ27" s="62"/>
      <c r="JA27" s="62"/>
      <c r="JB27" s="62">
        <v>1</v>
      </c>
      <c r="JC27" s="62"/>
      <c r="JD27" s="62"/>
      <c r="JE27" s="62"/>
      <c r="JF27" s="62">
        <v>1</v>
      </c>
      <c r="JG27" s="62"/>
      <c r="JH27" s="62"/>
      <c r="JI27" s="62">
        <v>1</v>
      </c>
      <c r="JJ27" s="62"/>
      <c r="JK27" s="62">
        <v>1</v>
      </c>
      <c r="JL27" s="62"/>
      <c r="JM27" s="62"/>
      <c r="JN27" s="62"/>
      <c r="JO27" s="62">
        <v>1</v>
      </c>
      <c r="JP27" s="62"/>
      <c r="JQ27" s="62"/>
      <c r="JR27" s="62">
        <v>1</v>
      </c>
      <c r="JS27" s="62"/>
      <c r="JT27" s="62">
        <v>1</v>
      </c>
      <c r="JU27" s="62"/>
      <c r="JV27" s="62"/>
      <c r="JW27" s="62"/>
      <c r="JX27" s="62">
        <v>1</v>
      </c>
      <c r="JY27" s="62"/>
      <c r="JZ27" s="62">
        <v>1</v>
      </c>
      <c r="KA27" s="62"/>
      <c r="KB27" s="62"/>
      <c r="KC27" s="62"/>
      <c r="KD27" s="62">
        <v>1</v>
      </c>
      <c r="KE27" s="62"/>
      <c r="KF27" s="62">
        <v>1</v>
      </c>
      <c r="KG27" s="62"/>
      <c r="KH27" s="62"/>
      <c r="KI27" s="62"/>
      <c r="KJ27" s="62">
        <v>1</v>
      </c>
      <c r="KK27" s="62"/>
      <c r="KL27" s="62">
        <v>1</v>
      </c>
      <c r="KM27" s="62"/>
      <c r="KN27" s="62"/>
      <c r="KO27" s="62"/>
      <c r="KP27" s="62">
        <v>1</v>
      </c>
      <c r="KQ27" s="62"/>
      <c r="KR27" s="62"/>
      <c r="KS27" s="62">
        <v>1</v>
      </c>
      <c r="KT27" s="62"/>
      <c r="KU27" s="62">
        <v>1</v>
      </c>
      <c r="KV27" s="63"/>
      <c r="KW27" s="62"/>
      <c r="KX27" s="62"/>
      <c r="KY27" s="62">
        <v>1</v>
      </c>
      <c r="KZ27" s="62"/>
      <c r="LA27" s="62"/>
      <c r="LB27" s="62">
        <v>1</v>
      </c>
      <c r="LC27" s="62"/>
      <c r="LD27" s="62"/>
      <c r="LE27" s="62">
        <v>1</v>
      </c>
    </row>
    <row r="28" spans="1:317" x14ac:dyDescent="0.25">
      <c r="A28" s="3">
        <v>15</v>
      </c>
      <c r="B28" s="45" t="s">
        <v>3173</v>
      </c>
      <c r="C28" s="67">
        <v>1</v>
      </c>
      <c r="D28" s="3"/>
      <c r="E28" s="3"/>
      <c r="F28" s="4"/>
      <c r="G28" s="4">
        <v>1</v>
      </c>
      <c r="H28" s="4"/>
      <c r="I28" s="4"/>
      <c r="J28" s="4">
        <v>1</v>
      </c>
      <c r="K28" s="4"/>
      <c r="L28" s="4">
        <v>1</v>
      </c>
      <c r="M28" s="4"/>
      <c r="N28" s="4"/>
      <c r="O28" s="4"/>
      <c r="P28" s="4"/>
      <c r="Q28" s="4">
        <v>1</v>
      </c>
      <c r="R28" s="4"/>
      <c r="S28" s="4">
        <v>1</v>
      </c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>
        <v>1</v>
      </c>
      <c r="AI28" s="10"/>
      <c r="AJ28" s="4"/>
      <c r="AK28" s="4"/>
      <c r="AL28" s="4">
        <v>1</v>
      </c>
      <c r="AM28" s="4">
        <v>1</v>
      </c>
      <c r="AN28" s="4"/>
      <c r="AO28" s="4"/>
      <c r="AP28" s="4"/>
      <c r="AQ28" s="4">
        <v>1</v>
      </c>
      <c r="AR28" s="4"/>
      <c r="AS28" s="4">
        <v>1</v>
      </c>
      <c r="AT28" s="4"/>
      <c r="AU28" s="4"/>
      <c r="AV28" s="4">
        <v>1</v>
      </c>
      <c r="AW28" s="4"/>
      <c r="AX28" s="4"/>
      <c r="AY28" s="4"/>
      <c r="AZ28" s="4">
        <v>1</v>
      </c>
      <c r="BA28" s="4"/>
      <c r="BB28" s="4"/>
      <c r="BC28" s="4"/>
      <c r="BD28" s="4">
        <v>1</v>
      </c>
      <c r="BE28" s="4"/>
      <c r="BF28" s="4"/>
      <c r="BG28" s="4">
        <v>1</v>
      </c>
      <c r="BH28" s="4">
        <v>1</v>
      </c>
      <c r="BI28" s="4"/>
      <c r="BJ28" s="4"/>
      <c r="BK28" s="4"/>
      <c r="BL28" s="4">
        <v>1</v>
      </c>
      <c r="BM28" s="4"/>
      <c r="BN28" s="4"/>
      <c r="BO28" s="4">
        <v>1</v>
      </c>
      <c r="BP28" s="4"/>
      <c r="BQ28" s="4">
        <v>1</v>
      </c>
      <c r="BR28" s="4"/>
      <c r="BS28" s="4"/>
      <c r="BT28" s="4"/>
      <c r="BU28" s="4">
        <v>1</v>
      </c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/>
      <c r="CK28" s="4">
        <v>1</v>
      </c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/>
      <c r="CZ28" s="4">
        <v>1</v>
      </c>
      <c r="DA28" s="4"/>
      <c r="DB28" s="4"/>
      <c r="DC28" s="4">
        <v>1</v>
      </c>
      <c r="DD28" s="4"/>
      <c r="DE28" s="4">
        <v>1</v>
      </c>
      <c r="DF28" s="4"/>
      <c r="DG28" s="4"/>
      <c r="DH28" s="4"/>
      <c r="DI28" s="4">
        <v>1</v>
      </c>
      <c r="DJ28" s="4"/>
      <c r="DK28" s="4">
        <v>1</v>
      </c>
      <c r="DL28" s="4"/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>
        <v>1</v>
      </c>
      <c r="DX28" s="4"/>
      <c r="DY28" s="4"/>
      <c r="DZ28" s="4"/>
      <c r="EA28" s="4">
        <v>1</v>
      </c>
      <c r="EB28" s="4"/>
      <c r="EC28" s="4"/>
      <c r="ED28" s="4">
        <v>1</v>
      </c>
      <c r="EE28" s="4"/>
      <c r="EF28" s="4">
        <v>1</v>
      </c>
      <c r="EG28" s="4"/>
      <c r="EH28" s="4"/>
      <c r="EI28" s="4">
        <v>1</v>
      </c>
      <c r="EJ28" s="4"/>
      <c r="EK28" s="4"/>
      <c r="EL28" s="4"/>
      <c r="EM28" s="4">
        <v>1</v>
      </c>
      <c r="EN28" s="4"/>
      <c r="EO28" s="4">
        <v>1</v>
      </c>
      <c r="EP28" s="4"/>
      <c r="EQ28" s="54"/>
      <c r="ER28" s="54">
        <v>1</v>
      </c>
      <c r="ES28" s="54"/>
      <c r="ET28" s="54"/>
      <c r="EU28" s="54"/>
      <c r="EV28" s="54">
        <v>1</v>
      </c>
      <c r="EW28" s="54"/>
      <c r="EX28" s="54">
        <v>1</v>
      </c>
      <c r="EY28" s="54"/>
      <c r="EZ28" s="54"/>
      <c r="FA28" s="54"/>
      <c r="FB28" s="54">
        <v>1</v>
      </c>
      <c r="FC28" s="54"/>
      <c r="FD28" s="54"/>
      <c r="FE28" s="54">
        <v>1</v>
      </c>
      <c r="FF28" s="54"/>
      <c r="FG28" s="54"/>
      <c r="FH28" s="54">
        <v>1</v>
      </c>
      <c r="FI28" s="54"/>
      <c r="FJ28" s="54">
        <v>1</v>
      </c>
      <c r="FK28" s="54"/>
      <c r="FL28" s="54"/>
      <c r="FM28" s="54"/>
      <c r="FN28" s="54">
        <v>1</v>
      </c>
      <c r="FO28" s="54"/>
      <c r="FP28" s="54"/>
      <c r="FQ28" s="54">
        <v>1</v>
      </c>
      <c r="FR28" s="54"/>
      <c r="FS28" s="54"/>
      <c r="FT28" s="54">
        <v>1</v>
      </c>
      <c r="FU28" s="54"/>
      <c r="FV28" s="54"/>
      <c r="FW28" s="54">
        <v>1</v>
      </c>
      <c r="FX28" s="54"/>
      <c r="FY28" s="54"/>
      <c r="FZ28" s="54">
        <v>1</v>
      </c>
      <c r="GA28" s="54"/>
      <c r="GB28" s="54"/>
      <c r="GC28" s="54">
        <v>1</v>
      </c>
      <c r="GD28" s="54"/>
      <c r="GE28" s="54">
        <v>1</v>
      </c>
      <c r="GF28" s="54"/>
      <c r="GG28" s="54"/>
      <c r="GH28" s="54"/>
      <c r="GI28" s="54">
        <v>1</v>
      </c>
      <c r="GJ28" s="54"/>
      <c r="GK28" s="54">
        <v>1</v>
      </c>
      <c r="GL28" s="54"/>
      <c r="GM28" s="54"/>
      <c r="GN28" s="54">
        <v>1</v>
      </c>
      <c r="GO28" s="54"/>
      <c r="GP28" s="54"/>
      <c r="GQ28" s="54"/>
      <c r="GR28" s="54">
        <v>1</v>
      </c>
      <c r="GS28" s="54"/>
      <c r="GT28" s="54"/>
      <c r="GU28" s="54">
        <v>1</v>
      </c>
      <c r="GV28" s="54"/>
      <c r="GW28" s="54"/>
      <c r="GX28" s="54">
        <v>1</v>
      </c>
      <c r="GY28" s="54"/>
      <c r="GZ28" s="54"/>
      <c r="HA28" s="54">
        <v>1</v>
      </c>
      <c r="HB28" s="54"/>
      <c r="HC28" s="54">
        <v>1</v>
      </c>
      <c r="HD28" s="54"/>
      <c r="HE28" s="54"/>
      <c r="HF28" s="54"/>
      <c r="HG28" s="54">
        <v>1</v>
      </c>
      <c r="HH28" s="54"/>
      <c r="HI28" s="54">
        <v>1</v>
      </c>
      <c r="HJ28" s="54"/>
      <c r="HK28" s="54"/>
      <c r="HL28" s="54"/>
      <c r="HM28" s="54">
        <v>1</v>
      </c>
      <c r="HN28" s="54"/>
      <c r="HO28" s="54">
        <v>1</v>
      </c>
      <c r="HP28" s="54"/>
      <c r="HQ28" s="54"/>
      <c r="HR28" s="54"/>
      <c r="HS28" s="54">
        <v>1</v>
      </c>
      <c r="HT28" s="54"/>
      <c r="HU28" s="54">
        <v>1</v>
      </c>
      <c r="HV28" s="54"/>
      <c r="HW28" s="54"/>
      <c r="HX28" s="54">
        <v>1</v>
      </c>
      <c r="HY28" s="54"/>
      <c r="HZ28" s="54"/>
      <c r="IA28" s="54">
        <v>1</v>
      </c>
      <c r="IB28" s="54"/>
      <c r="IC28" s="54"/>
      <c r="ID28" s="54"/>
      <c r="IE28" s="54">
        <v>1</v>
      </c>
      <c r="IF28" s="54"/>
      <c r="IG28" s="54">
        <v>1</v>
      </c>
      <c r="IH28" s="54"/>
      <c r="II28" s="54"/>
      <c r="IJ28" s="54"/>
      <c r="IK28" s="54">
        <v>1</v>
      </c>
      <c r="IL28" s="54"/>
      <c r="IM28" s="54"/>
      <c r="IN28" s="54">
        <v>1</v>
      </c>
      <c r="IO28" s="54"/>
      <c r="IP28" s="54">
        <v>1</v>
      </c>
      <c r="IQ28" s="54"/>
      <c r="IR28" s="54"/>
      <c r="IS28" s="54">
        <v>1</v>
      </c>
      <c r="IT28" s="54"/>
      <c r="IU28" s="54"/>
      <c r="IV28" s="54">
        <v>1</v>
      </c>
      <c r="IW28" s="54"/>
      <c r="IX28" s="62"/>
      <c r="IY28" s="62">
        <v>1</v>
      </c>
      <c r="IZ28" s="62"/>
      <c r="JA28" s="62"/>
      <c r="JB28" s="62"/>
      <c r="JC28" s="62">
        <v>1</v>
      </c>
      <c r="JD28" s="62"/>
      <c r="JE28" s="62"/>
      <c r="JF28" s="62">
        <v>1</v>
      </c>
      <c r="JG28" s="62"/>
      <c r="JH28" s="62">
        <v>1</v>
      </c>
      <c r="JI28" s="62"/>
      <c r="JJ28" s="62"/>
      <c r="JK28" s="62"/>
      <c r="JL28" s="62">
        <v>1</v>
      </c>
      <c r="JM28" s="62"/>
      <c r="JN28" s="62">
        <v>1</v>
      </c>
      <c r="JO28" s="62"/>
      <c r="JP28" s="62"/>
      <c r="JQ28" s="62"/>
      <c r="JR28" s="62">
        <v>1</v>
      </c>
      <c r="JS28" s="62"/>
      <c r="JT28" s="62"/>
      <c r="JU28" s="62">
        <v>1</v>
      </c>
      <c r="JV28" s="62"/>
      <c r="JW28" s="62"/>
      <c r="JX28" s="62">
        <v>1</v>
      </c>
      <c r="JY28" s="62"/>
      <c r="JZ28" s="62"/>
      <c r="KA28" s="62">
        <v>1</v>
      </c>
      <c r="KB28" s="62"/>
      <c r="KC28" s="62">
        <v>1</v>
      </c>
      <c r="KD28" s="62"/>
      <c r="KE28" s="62"/>
      <c r="KF28" s="62"/>
      <c r="KG28" s="62">
        <v>1</v>
      </c>
      <c r="KH28" s="62"/>
      <c r="KI28" s="62"/>
      <c r="KJ28" s="62">
        <v>1</v>
      </c>
      <c r="KK28" s="62"/>
      <c r="KL28" s="62">
        <v>1</v>
      </c>
      <c r="KM28" s="62"/>
      <c r="KN28" s="62"/>
      <c r="KO28" s="62"/>
      <c r="KP28" s="62">
        <v>1</v>
      </c>
      <c r="KQ28" s="62"/>
      <c r="KR28" s="62"/>
      <c r="KS28" s="62">
        <v>1</v>
      </c>
      <c r="KT28" s="62"/>
      <c r="KU28" s="62">
        <v>1</v>
      </c>
      <c r="KV28" s="63"/>
      <c r="KW28" s="62"/>
      <c r="KX28" s="62"/>
      <c r="KY28" s="62">
        <v>1</v>
      </c>
      <c r="KZ28" s="62"/>
      <c r="LA28" s="62"/>
      <c r="LB28" s="62">
        <v>1</v>
      </c>
      <c r="LC28" s="62"/>
      <c r="LD28" s="62"/>
      <c r="LE28" s="62">
        <v>1</v>
      </c>
    </row>
    <row r="29" spans="1:317" x14ac:dyDescent="0.25">
      <c r="A29" s="3">
        <v>16</v>
      </c>
      <c r="B29" s="45" t="s">
        <v>3174</v>
      </c>
      <c r="C29" s="67">
        <v>1</v>
      </c>
      <c r="D29" s="3"/>
      <c r="E29" s="3"/>
      <c r="F29" s="4"/>
      <c r="G29" s="4">
        <v>1</v>
      </c>
      <c r="H29" s="4"/>
      <c r="I29" s="4"/>
      <c r="J29" s="4">
        <v>1</v>
      </c>
      <c r="K29" s="4"/>
      <c r="L29" s="4">
        <v>1</v>
      </c>
      <c r="M29" s="4"/>
      <c r="N29" s="4"/>
      <c r="O29" s="4"/>
      <c r="P29" s="4"/>
      <c r="Q29" s="4">
        <v>1</v>
      </c>
      <c r="R29" s="4"/>
      <c r="S29" s="4"/>
      <c r="T29" s="4">
        <v>1</v>
      </c>
      <c r="U29" s="4"/>
      <c r="V29" s="4">
        <v>1</v>
      </c>
      <c r="W29" s="4"/>
      <c r="X29" s="4"/>
      <c r="Y29" s="4">
        <v>1</v>
      </c>
      <c r="Z29" s="4"/>
      <c r="AA29" s="4">
        <v>1</v>
      </c>
      <c r="AB29" s="4"/>
      <c r="AC29" s="4"/>
      <c r="AD29" s="4"/>
      <c r="AE29" s="4">
        <v>1</v>
      </c>
      <c r="AF29" s="4"/>
      <c r="AG29" s="4"/>
      <c r="AH29" s="4">
        <v>1</v>
      </c>
      <c r="AI29" s="10"/>
      <c r="AJ29" s="4"/>
      <c r="AK29" s="4"/>
      <c r="AL29" s="4">
        <v>1</v>
      </c>
      <c r="AM29" s="4"/>
      <c r="AN29" s="4">
        <v>1</v>
      </c>
      <c r="AO29" s="4"/>
      <c r="AP29" s="4"/>
      <c r="AQ29" s="4"/>
      <c r="AR29" s="4">
        <v>1</v>
      </c>
      <c r="AS29" s="4">
        <v>1</v>
      </c>
      <c r="AT29" s="4"/>
      <c r="AU29" s="4"/>
      <c r="AV29" s="4">
        <v>1</v>
      </c>
      <c r="AW29" s="4"/>
      <c r="AX29" s="4"/>
      <c r="AY29" s="4"/>
      <c r="AZ29" s="4">
        <v>1</v>
      </c>
      <c r="BA29" s="4"/>
      <c r="BB29" s="4"/>
      <c r="BC29" s="4"/>
      <c r="BD29" s="4">
        <v>1</v>
      </c>
      <c r="BE29" s="4"/>
      <c r="BF29" s="4"/>
      <c r="BG29" s="4">
        <v>1</v>
      </c>
      <c r="BH29" s="4">
        <v>1</v>
      </c>
      <c r="BI29" s="4"/>
      <c r="BJ29" s="4"/>
      <c r="BK29" s="4"/>
      <c r="BL29" s="4">
        <v>1</v>
      </c>
      <c r="BM29" s="4"/>
      <c r="BN29" s="4"/>
      <c r="BO29" s="4">
        <v>1</v>
      </c>
      <c r="BP29" s="4"/>
      <c r="BQ29" s="4">
        <v>1</v>
      </c>
      <c r="BR29" s="4"/>
      <c r="BS29" s="4"/>
      <c r="BT29" s="4"/>
      <c r="BU29" s="4">
        <v>1</v>
      </c>
      <c r="BV29" s="4"/>
      <c r="BW29" s="4"/>
      <c r="BX29" s="4"/>
      <c r="BY29" s="4">
        <v>1</v>
      </c>
      <c r="BZ29" s="4"/>
      <c r="CA29" s="4">
        <v>1</v>
      </c>
      <c r="CB29" s="4"/>
      <c r="CC29" s="4">
        <v>1</v>
      </c>
      <c r="CD29" s="4"/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/>
      <c r="CN29" s="4">
        <v>1</v>
      </c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/>
      <c r="CZ29" s="4">
        <v>1</v>
      </c>
      <c r="DA29" s="4"/>
      <c r="DB29" s="4">
        <v>1</v>
      </c>
      <c r="DC29" s="4"/>
      <c r="DD29" s="4"/>
      <c r="DE29" s="4">
        <v>1</v>
      </c>
      <c r="DF29" s="4"/>
      <c r="DG29" s="4"/>
      <c r="DH29" s="4"/>
      <c r="DI29" s="4">
        <v>1</v>
      </c>
      <c r="DJ29" s="4"/>
      <c r="DK29" s="4">
        <v>1</v>
      </c>
      <c r="DL29" s="4"/>
      <c r="DM29" s="4"/>
      <c r="DN29" s="4"/>
      <c r="DO29" s="4">
        <v>1</v>
      </c>
      <c r="DP29" s="4"/>
      <c r="DQ29" s="4">
        <v>1</v>
      </c>
      <c r="DR29" s="4"/>
      <c r="DS29" s="4"/>
      <c r="DT29" s="4"/>
      <c r="DU29" s="4">
        <v>1</v>
      </c>
      <c r="DV29" s="4"/>
      <c r="DW29" s="4">
        <v>1</v>
      </c>
      <c r="DX29" s="4"/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>
        <v>1</v>
      </c>
      <c r="EJ29" s="4"/>
      <c r="EK29" s="4"/>
      <c r="EL29" s="4"/>
      <c r="EM29" s="4">
        <v>1</v>
      </c>
      <c r="EN29" s="4"/>
      <c r="EO29" s="4">
        <v>1</v>
      </c>
      <c r="EP29" s="4"/>
      <c r="EQ29" s="54"/>
      <c r="ER29" s="54">
        <v>1</v>
      </c>
      <c r="ES29" s="54"/>
      <c r="ET29" s="54"/>
      <c r="EU29" s="54"/>
      <c r="EV29" s="54">
        <v>1</v>
      </c>
      <c r="EW29" s="54"/>
      <c r="EX29" s="54">
        <v>1</v>
      </c>
      <c r="EY29" s="54"/>
      <c r="EZ29" s="54"/>
      <c r="FA29" s="54"/>
      <c r="FB29" s="54">
        <v>1</v>
      </c>
      <c r="FC29" s="54"/>
      <c r="FD29" s="54"/>
      <c r="FE29" s="54">
        <v>1</v>
      </c>
      <c r="FF29" s="54"/>
      <c r="FG29" s="54"/>
      <c r="FH29" s="54">
        <v>1</v>
      </c>
      <c r="FI29" s="54"/>
      <c r="FJ29" s="54"/>
      <c r="FK29" s="54">
        <v>1</v>
      </c>
      <c r="FL29" s="54"/>
      <c r="FM29" s="54"/>
      <c r="FN29" s="54">
        <v>1</v>
      </c>
      <c r="FO29" s="54"/>
      <c r="FP29" s="54"/>
      <c r="FQ29" s="54">
        <v>1</v>
      </c>
      <c r="FR29" s="54"/>
      <c r="FS29" s="54"/>
      <c r="FT29" s="54">
        <v>1</v>
      </c>
      <c r="FU29" s="54"/>
      <c r="FV29" s="54"/>
      <c r="FW29" s="54">
        <v>1</v>
      </c>
      <c r="FX29" s="54"/>
      <c r="FY29" s="54"/>
      <c r="FZ29" s="54">
        <v>1</v>
      </c>
      <c r="GA29" s="54"/>
      <c r="GB29" s="54"/>
      <c r="GC29" s="54">
        <v>1</v>
      </c>
      <c r="GD29" s="54"/>
      <c r="GE29" s="54"/>
      <c r="GF29" s="54">
        <v>1</v>
      </c>
      <c r="GG29" s="54"/>
      <c r="GH29" s="54"/>
      <c r="GI29" s="54">
        <v>1</v>
      </c>
      <c r="GJ29" s="54"/>
      <c r="GK29" s="54">
        <v>1</v>
      </c>
      <c r="GL29" s="54"/>
      <c r="GM29" s="54"/>
      <c r="GN29" s="54"/>
      <c r="GO29" s="54">
        <v>1</v>
      </c>
      <c r="GP29" s="54"/>
      <c r="GQ29" s="54">
        <v>1</v>
      </c>
      <c r="GR29" s="54"/>
      <c r="GS29" s="54"/>
      <c r="GT29" s="54"/>
      <c r="GU29" s="54">
        <v>1</v>
      </c>
      <c r="GV29" s="54"/>
      <c r="GW29" s="54">
        <v>1</v>
      </c>
      <c r="GX29" s="54"/>
      <c r="GY29" s="54"/>
      <c r="GZ29" s="54"/>
      <c r="HA29" s="54">
        <v>1</v>
      </c>
      <c r="HB29" s="54"/>
      <c r="HC29" s="54">
        <v>1</v>
      </c>
      <c r="HD29" s="54"/>
      <c r="HE29" s="54"/>
      <c r="HF29" s="54"/>
      <c r="HG29" s="54">
        <v>1</v>
      </c>
      <c r="HH29" s="54"/>
      <c r="HI29" s="54">
        <v>1</v>
      </c>
      <c r="HJ29" s="54"/>
      <c r="HK29" s="54"/>
      <c r="HL29" s="54">
        <v>1</v>
      </c>
      <c r="HM29" s="54"/>
      <c r="HN29" s="54"/>
      <c r="HO29" s="54">
        <v>1</v>
      </c>
      <c r="HP29" s="54"/>
      <c r="HQ29" s="54"/>
      <c r="HR29" s="54"/>
      <c r="HS29" s="54">
        <v>1</v>
      </c>
      <c r="HT29" s="54"/>
      <c r="HU29" s="54">
        <v>1</v>
      </c>
      <c r="HV29" s="54"/>
      <c r="HW29" s="54"/>
      <c r="HX29" s="54">
        <v>1</v>
      </c>
      <c r="HY29" s="54"/>
      <c r="HZ29" s="54"/>
      <c r="IA29" s="54">
        <v>1</v>
      </c>
      <c r="IB29" s="54"/>
      <c r="IC29" s="54"/>
      <c r="ID29" s="54">
        <v>1</v>
      </c>
      <c r="IE29" s="54"/>
      <c r="IF29" s="54"/>
      <c r="IG29" s="54">
        <v>1</v>
      </c>
      <c r="IH29" s="54"/>
      <c r="II29" s="54"/>
      <c r="IJ29" s="54"/>
      <c r="IK29" s="54">
        <v>1</v>
      </c>
      <c r="IL29" s="54"/>
      <c r="IM29" s="54"/>
      <c r="IN29" s="54">
        <v>1</v>
      </c>
      <c r="IO29" s="54"/>
      <c r="IP29" s="54">
        <v>1</v>
      </c>
      <c r="IQ29" s="54"/>
      <c r="IR29" s="54"/>
      <c r="IS29" s="54">
        <v>1</v>
      </c>
      <c r="IT29" s="54"/>
      <c r="IU29" s="54"/>
      <c r="IV29" s="54">
        <v>1</v>
      </c>
      <c r="IW29" s="54"/>
      <c r="IX29" s="62"/>
      <c r="IY29" s="62">
        <v>1</v>
      </c>
      <c r="IZ29" s="62"/>
      <c r="JA29" s="62"/>
      <c r="JB29" s="62"/>
      <c r="JC29" s="62">
        <v>1</v>
      </c>
      <c r="JD29" s="62"/>
      <c r="JE29" s="62"/>
      <c r="JF29" s="62">
        <v>1</v>
      </c>
      <c r="JG29" s="62"/>
      <c r="JH29" s="62">
        <v>1</v>
      </c>
      <c r="JI29" s="62"/>
      <c r="JJ29" s="62"/>
      <c r="JK29" s="62"/>
      <c r="JL29" s="62">
        <v>1</v>
      </c>
      <c r="JM29" s="62"/>
      <c r="JN29" s="62">
        <v>1</v>
      </c>
      <c r="JO29" s="62"/>
      <c r="JP29" s="62"/>
      <c r="JQ29" s="62"/>
      <c r="JR29" s="62">
        <v>1</v>
      </c>
      <c r="JS29" s="62"/>
      <c r="JT29" s="62">
        <v>1</v>
      </c>
      <c r="JU29" s="62"/>
      <c r="JV29" s="62"/>
      <c r="JW29" s="62"/>
      <c r="JX29" s="62">
        <v>1</v>
      </c>
      <c r="JY29" s="62"/>
      <c r="JZ29" s="62"/>
      <c r="KA29" s="62">
        <v>1</v>
      </c>
      <c r="KB29" s="62"/>
      <c r="KC29" s="62">
        <v>1</v>
      </c>
      <c r="KD29" s="62"/>
      <c r="KE29" s="62"/>
      <c r="KF29" s="62"/>
      <c r="KG29" s="62">
        <v>1</v>
      </c>
      <c r="KH29" s="62"/>
      <c r="KI29" s="62"/>
      <c r="KJ29" s="62">
        <v>1</v>
      </c>
      <c r="KK29" s="62"/>
      <c r="KL29" s="62">
        <v>1</v>
      </c>
      <c r="KM29" s="62"/>
      <c r="KN29" s="62"/>
      <c r="KO29" s="62">
        <v>1</v>
      </c>
      <c r="KP29" s="62"/>
      <c r="KQ29" s="62"/>
      <c r="KR29" s="62"/>
      <c r="KS29" s="62">
        <v>1</v>
      </c>
      <c r="KT29" s="62"/>
      <c r="KU29" s="62"/>
      <c r="KV29" s="63">
        <v>1</v>
      </c>
      <c r="KW29" s="62"/>
      <c r="KX29" s="62"/>
      <c r="KY29" s="62">
        <v>1</v>
      </c>
      <c r="KZ29" s="62"/>
      <c r="LA29" s="62"/>
      <c r="LB29" s="62">
        <v>1</v>
      </c>
      <c r="LC29" s="62"/>
      <c r="LD29" s="62"/>
      <c r="LE29" s="62">
        <v>1</v>
      </c>
    </row>
    <row r="30" spans="1:317" x14ac:dyDescent="0.25">
      <c r="A30" s="3">
        <v>17</v>
      </c>
      <c r="B30" s="45" t="s">
        <v>3175</v>
      </c>
      <c r="C30" s="67">
        <v>1</v>
      </c>
      <c r="D30" s="3"/>
      <c r="E30" s="3"/>
      <c r="F30" s="4"/>
      <c r="G30" s="4">
        <v>1</v>
      </c>
      <c r="H30" s="4"/>
      <c r="I30" s="4"/>
      <c r="J30" s="4">
        <v>1</v>
      </c>
      <c r="K30" s="4"/>
      <c r="L30" s="4">
        <v>1</v>
      </c>
      <c r="M30" s="4"/>
      <c r="N30" s="4"/>
      <c r="O30" s="4"/>
      <c r="P30" s="4"/>
      <c r="Q30" s="4">
        <v>1</v>
      </c>
      <c r="R30" s="4"/>
      <c r="S30" s="4">
        <v>1</v>
      </c>
      <c r="T30" s="4"/>
      <c r="U30" s="4"/>
      <c r="V30" s="4"/>
      <c r="W30" s="4">
        <v>1</v>
      </c>
      <c r="X30" s="4"/>
      <c r="Y30" s="4">
        <v>1</v>
      </c>
      <c r="Z30" s="4"/>
      <c r="AA30" s="4">
        <v>1</v>
      </c>
      <c r="AB30" s="4"/>
      <c r="AC30" s="4"/>
      <c r="AD30" s="4"/>
      <c r="AE30" s="4"/>
      <c r="AF30" s="4">
        <v>1</v>
      </c>
      <c r="AG30" s="4"/>
      <c r="AH30" s="4">
        <v>1</v>
      </c>
      <c r="AI30" s="10"/>
      <c r="AJ30" s="4"/>
      <c r="AK30" s="4"/>
      <c r="AL30" s="4">
        <v>1</v>
      </c>
      <c r="AM30" s="4"/>
      <c r="AN30" s="4">
        <v>1</v>
      </c>
      <c r="AO30" s="4"/>
      <c r="AP30" s="4"/>
      <c r="AQ30" s="4">
        <v>1</v>
      </c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>
        <v>1</v>
      </c>
      <c r="BA30" s="4"/>
      <c r="BB30" s="4"/>
      <c r="BC30" s="4"/>
      <c r="BD30" s="4">
        <v>1</v>
      </c>
      <c r="BE30" s="4"/>
      <c r="BF30" s="4"/>
      <c r="BG30" s="4">
        <v>1</v>
      </c>
      <c r="BH30" s="4">
        <v>1</v>
      </c>
      <c r="BI30" s="4"/>
      <c r="BJ30" s="4"/>
      <c r="BK30" s="4"/>
      <c r="BL30" s="4"/>
      <c r="BM30" s="4">
        <v>1</v>
      </c>
      <c r="BN30" s="4"/>
      <c r="BO30" s="4">
        <v>1</v>
      </c>
      <c r="BP30" s="4"/>
      <c r="BQ30" s="4">
        <v>1</v>
      </c>
      <c r="BR30" s="4"/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>
        <v>1</v>
      </c>
      <c r="CD30" s="4"/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/>
      <c r="CN30" s="4">
        <v>1</v>
      </c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/>
      <c r="DF30" s="4">
        <v>1</v>
      </c>
      <c r="DG30" s="4"/>
      <c r="DH30" s="4">
        <v>1</v>
      </c>
      <c r="DI30" s="4"/>
      <c r="DJ30" s="4"/>
      <c r="DK30" s="4">
        <v>1</v>
      </c>
      <c r="DL30" s="4"/>
      <c r="DM30" s="4"/>
      <c r="DN30" s="4"/>
      <c r="DO30" s="4">
        <v>1</v>
      </c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>
        <v>1</v>
      </c>
      <c r="EJ30" s="4"/>
      <c r="EK30" s="4"/>
      <c r="EL30" s="4"/>
      <c r="EM30" s="4">
        <v>1</v>
      </c>
      <c r="EN30" s="4"/>
      <c r="EO30" s="4"/>
      <c r="EP30" s="4">
        <v>1</v>
      </c>
      <c r="EQ30" s="54"/>
      <c r="ER30" s="54">
        <v>1</v>
      </c>
      <c r="ES30" s="54"/>
      <c r="ET30" s="54"/>
      <c r="EU30" s="54">
        <v>1</v>
      </c>
      <c r="EV30" s="54"/>
      <c r="EW30" s="54"/>
      <c r="EX30" s="54">
        <v>1</v>
      </c>
      <c r="EY30" s="54"/>
      <c r="EZ30" s="54"/>
      <c r="FA30" s="54">
        <v>1</v>
      </c>
      <c r="FB30" s="54"/>
      <c r="FC30" s="54"/>
      <c r="FD30" s="54">
        <v>1</v>
      </c>
      <c r="FE30" s="54"/>
      <c r="FF30" s="54"/>
      <c r="FG30" s="54"/>
      <c r="FH30" s="54">
        <v>1</v>
      </c>
      <c r="FI30" s="54"/>
      <c r="FJ30" s="54"/>
      <c r="FK30" s="54">
        <v>1</v>
      </c>
      <c r="FL30" s="54"/>
      <c r="FM30" s="54">
        <v>1</v>
      </c>
      <c r="FN30" s="54"/>
      <c r="FO30" s="54"/>
      <c r="FP30" s="54"/>
      <c r="FQ30" s="54">
        <v>1</v>
      </c>
      <c r="FR30" s="54"/>
      <c r="FS30" s="54">
        <v>1</v>
      </c>
      <c r="FT30" s="54"/>
      <c r="FU30" s="54"/>
      <c r="FV30" s="54"/>
      <c r="FW30" s="54">
        <v>1</v>
      </c>
      <c r="FX30" s="54"/>
      <c r="FY30" s="54"/>
      <c r="FZ30" s="54">
        <v>1</v>
      </c>
      <c r="GA30" s="54"/>
      <c r="GB30" s="54">
        <v>1</v>
      </c>
      <c r="GC30" s="54"/>
      <c r="GD30" s="54"/>
      <c r="GE30" s="54"/>
      <c r="GF30" s="54">
        <v>1</v>
      </c>
      <c r="GG30" s="54"/>
      <c r="GH30" s="54"/>
      <c r="GI30" s="54">
        <v>1</v>
      </c>
      <c r="GJ30" s="54"/>
      <c r="GK30" s="54">
        <v>1</v>
      </c>
      <c r="GL30" s="54"/>
      <c r="GM30" s="54"/>
      <c r="GN30" s="54"/>
      <c r="GO30" s="54">
        <v>1</v>
      </c>
      <c r="GP30" s="54"/>
      <c r="GQ30" s="54"/>
      <c r="GR30" s="54">
        <v>1</v>
      </c>
      <c r="GS30" s="54"/>
      <c r="GT30" s="54">
        <v>1</v>
      </c>
      <c r="GU30" s="54"/>
      <c r="GV30" s="54"/>
      <c r="GW30" s="54">
        <v>1</v>
      </c>
      <c r="GX30" s="54"/>
      <c r="GY30" s="54"/>
      <c r="GZ30" s="54">
        <v>1</v>
      </c>
      <c r="HA30" s="54"/>
      <c r="HB30" s="54"/>
      <c r="HC30" s="54"/>
      <c r="HD30" s="54">
        <v>1</v>
      </c>
      <c r="HE30" s="54"/>
      <c r="HF30" s="54"/>
      <c r="HG30" s="54">
        <v>1</v>
      </c>
      <c r="HH30" s="54"/>
      <c r="HI30" s="54">
        <v>1</v>
      </c>
      <c r="HJ30" s="54"/>
      <c r="HK30" s="54"/>
      <c r="HL30" s="54">
        <v>1</v>
      </c>
      <c r="HM30" s="54"/>
      <c r="HN30" s="54"/>
      <c r="HO30" s="54">
        <v>1</v>
      </c>
      <c r="HP30" s="54"/>
      <c r="HQ30" s="54"/>
      <c r="HR30" s="54">
        <v>1</v>
      </c>
      <c r="HS30" s="54"/>
      <c r="HT30" s="54"/>
      <c r="HU30" s="54"/>
      <c r="HV30" s="54">
        <v>1</v>
      </c>
      <c r="HW30" s="54"/>
      <c r="HX30" s="54">
        <v>1</v>
      </c>
      <c r="HY30" s="54"/>
      <c r="HZ30" s="54"/>
      <c r="IA30" s="54"/>
      <c r="IB30" s="54">
        <v>1</v>
      </c>
      <c r="IC30" s="54"/>
      <c r="ID30" s="54">
        <v>1</v>
      </c>
      <c r="IE30" s="54"/>
      <c r="IF30" s="54"/>
      <c r="IG30" s="54">
        <v>1</v>
      </c>
      <c r="IH30" s="54"/>
      <c r="II30" s="54"/>
      <c r="IJ30" s="54"/>
      <c r="IK30" s="54">
        <v>1</v>
      </c>
      <c r="IL30" s="54"/>
      <c r="IM30" s="54"/>
      <c r="IN30" s="54">
        <v>1</v>
      </c>
      <c r="IO30" s="54"/>
      <c r="IP30" s="54">
        <v>1</v>
      </c>
      <c r="IQ30" s="54"/>
      <c r="IR30" s="54"/>
      <c r="IS30" s="54">
        <v>1</v>
      </c>
      <c r="IT30" s="54"/>
      <c r="IU30" s="54"/>
      <c r="IV30" s="54">
        <v>1</v>
      </c>
      <c r="IW30" s="54"/>
      <c r="IX30" s="62"/>
      <c r="IY30" s="62"/>
      <c r="IZ30" s="62">
        <v>1</v>
      </c>
      <c r="JA30" s="62"/>
      <c r="JB30" s="62"/>
      <c r="JC30" s="62">
        <v>1</v>
      </c>
      <c r="JD30" s="62"/>
      <c r="JE30" s="62"/>
      <c r="JF30" s="62">
        <v>1</v>
      </c>
      <c r="JG30" s="62"/>
      <c r="JH30" s="62">
        <v>1</v>
      </c>
      <c r="JI30" s="62"/>
      <c r="JJ30" s="62"/>
      <c r="JK30" s="62"/>
      <c r="JL30" s="62">
        <v>1</v>
      </c>
      <c r="JM30" s="62"/>
      <c r="JN30" s="62"/>
      <c r="JO30" s="62">
        <v>1</v>
      </c>
      <c r="JP30" s="62"/>
      <c r="JQ30" s="62">
        <v>1</v>
      </c>
      <c r="JR30" s="62"/>
      <c r="JS30" s="62"/>
      <c r="JT30" s="62"/>
      <c r="JU30" s="62">
        <v>1</v>
      </c>
      <c r="JV30" s="62"/>
      <c r="JW30" s="62">
        <v>1</v>
      </c>
      <c r="JX30" s="62"/>
      <c r="JY30" s="62"/>
      <c r="JZ30" s="62"/>
      <c r="KA30" s="62">
        <v>1</v>
      </c>
      <c r="KB30" s="62"/>
      <c r="KC30" s="62"/>
      <c r="KD30" s="62">
        <v>1</v>
      </c>
      <c r="KE30" s="62"/>
      <c r="KF30" s="62"/>
      <c r="KG30" s="62">
        <v>1</v>
      </c>
      <c r="KH30" s="62"/>
      <c r="KI30" s="62"/>
      <c r="KJ30" s="62">
        <v>1</v>
      </c>
      <c r="KK30" s="62"/>
      <c r="KL30" s="62"/>
      <c r="KM30" s="62">
        <v>1</v>
      </c>
      <c r="KN30" s="62"/>
      <c r="KO30" s="62">
        <v>1</v>
      </c>
      <c r="KP30" s="62"/>
      <c r="KQ30" s="62"/>
      <c r="KR30" s="62"/>
      <c r="KS30" s="62">
        <v>1</v>
      </c>
      <c r="KT30" s="62"/>
      <c r="KU30" s="62"/>
      <c r="KV30" s="63">
        <v>1</v>
      </c>
      <c r="KW30" s="62"/>
      <c r="KX30" s="62">
        <v>1</v>
      </c>
      <c r="KY30" s="62"/>
      <c r="KZ30" s="62"/>
      <c r="LA30" s="62"/>
      <c r="LB30" s="62">
        <v>1</v>
      </c>
      <c r="LC30" s="62"/>
      <c r="LD30" s="62">
        <v>1</v>
      </c>
      <c r="LE30" s="62"/>
    </row>
    <row r="31" spans="1:317" x14ac:dyDescent="0.25">
      <c r="A31" s="3">
        <v>18</v>
      </c>
      <c r="B31" s="45" t="s">
        <v>3176</v>
      </c>
      <c r="C31" s="67">
        <v>1</v>
      </c>
      <c r="D31" s="3"/>
      <c r="E31" s="3"/>
      <c r="F31" s="4"/>
      <c r="G31" s="4">
        <v>1</v>
      </c>
      <c r="H31" s="4"/>
      <c r="I31" s="4"/>
      <c r="J31" s="4">
        <v>1</v>
      </c>
      <c r="K31" s="4"/>
      <c r="L31" s="4">
        <v>1</v>
      </c>
      <c r="M31" s="4"/>
      <c r="N31" s="4"/>
      <c r="O31" s="4"/>
      <c r="P31" s="4"/>
      <c r="Q31" s="4">
        <v>1</v>
      </c>
      <c r="R31" s="4"/>
      <c r="S31" s="4"/>
      <c r="T31" s="4">
        <v>1</v>
      </c>
      <c r="U31" s="4"/>
      <c r="V31" s="4">
        <v>1</v>
      </c>
      <c r="W31" s="4"/>
      <c r="X31" s="4"/>
      <c r="Y31" s="4">
        <v>1</v>
      </c>
      <c r="Z31" s="4"/>
      <c r="AA31" s="4">
        <v>1</v>
      </c>
      <c r="AB31" s="4"/>
      <c r="AC31" s="4"/>
      <c r="AD31" s="4"/>
      <c r="AE31" s="4"/>
      <c r="AF31" s="4">
        <v>1</v>
      </c>
      <c r="AG31" s="4"/>
      <c r="AH31" s="4">
        <v>1</v>
      </c>
      <c r="AI31" s="10"/>
      <c r="AJ31" s="4"/>
      <c r="AK31" s="4"/>
      <c r="AL31" s="4">
        <v>1</v>
      </c>
      <c r="AM31" s="4"/>
      <c r="AN31" s="4">
        <v>1</v>
      </c>
      <c r="AO31" s="4"/>
      <c r="AP31" s="4"/>
      <c r="AQ31" s="4"/>
      <c r="AR31" s="4">
        <v>1</v>
      </c>
      <c r="AS31" s="4">
        <v>1</v>
      </c>
      <c r="AT31" s="4"/>
      <c r="AU31" s="4"/>
      <c r="AV31" s="4">
        <v>1</v>
      </c>
      <c r="AW31" s="4"/>
      <c r="AX31" s="4"/>
      <c r="AY31" s="4"/>
      <c r="AZ31" s="4">
        <v>1</v>
      </c>
      <c r="BA31" s="4"/>
      <c r="BB31" s="4"/>
      <c r="BC31" s="4"/>
      <c r="BD31" s="4">
        <v>1</v>
      </c>
      <c r="BE31" s="4"/>
      <c r="BF31" s="4"/>
      <c r="BG31" s="4">
        <v>1</v>
      </c>
      <c r="BH31" s="4">
        <v>1</v>
      </c>
      <c r="BI31" s="4"/>
      <c r="BJ31" s="4"/>
      <c r="BK31" s="4"/>
      <c r="BL31" s="4"/>
      <c r="BM31" s="4">
        <v>1</v>
      </c>
      <c r="BN31" s="4"/>
      <c r="BO31" s="4">
        <v>1</v>
      </c>
      <c r="BP31" s="4"/>
      <c r="BQ31" s="4">
        <v>1</v>
      </c>
      <c r="BR31" s="4"/>
      <c r="BS31" s="4"/>
      <c r="BT31" s="4"/>
      <c r="BU31" s="4"/>
      <c r="BV31" s="4">
        <v>1</v>
      </c>
      <c r="BW31" s="4"/>
      <c r="BX31" s="4">
        <v>1</v>
      </c>
      <c r="BY31" s="4"/>
      <c r="BZ31" s="4"/>
      <c r="CA31" s="4">
        <v>1</v>
      </c>
      <c r="CB31" s="4"/>
      <c r="CC31" s="4">
        <v>1</v>
      </c>
      <c r="CD31" s="4"/>
      <c r="CE31" s="4"/>
      <c r="CF31" s="4"/>
      <c r="CG31" s="4">
        <v>1</v>
      </c>
      <c r="CH31" s="4"/>
      <c r="CI31" s="4"/>
      <c r="CJ31" s="4"/>
      <c r="CK31" s="4">
        <v>1</v>
      </c>
      <c r="CL31" s="4"/>
      <c r="CM31" s="4"/>
      <c r="CN31" s="4">
        <v>1</v>
      </c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/>
      <c r="EA31" s="4">
        <v>1</v>
      </c>
      <c r="EB31" s="4"/>
      <c r="EC31" s="4">
        <v>1</v>
      </c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>
        <v>1</v>
      </c>
      <c r="EM31" s="4"/>
      <c r="EN31" s="4"/>
      <c r="EO31" s="4"/>
      <c r="EP31" s="4">
        <v>1</v>
      </c>
      <c r="EQ31" s="54"/>
      <c r="ER31" s="54">
        <v>1</v>
      </c>
      <c r="ES31" s="54"/>
      <c r="ET31" s="54"/>
      <c r="EU31" s="54">
        <v>1</v>
      </c>
      <c r="EV31" s="54"/>
      <c r="EW31" s="54"/>
      <c r="EX31" s="54"/>
      <c r="EY31" s="54">
        <v>1</v>
      </c>
      <c r="EZ31" s="54"/>
      <c r="FA31" s="54">
        <v>1</v>
      </c>
      <c r="FB31" s="54"/>
      <c r="FC31" s="54"/>
      <c r="FD31" s="54"/>
      <c r="FE31" s="54">
        <v>1</v>
      </c>
      <c r="FF31" s="54"/>
      <c r="FG31" s="54">
        <v>1</v>
      </c>
      <c r="FH31" s="54"/>
      <c r="FI31" s="54"/>
      <c r="FJ31" s="54">
        <v>1</v>
      </c>
      <c r="FK31" s="54"/>
      <c r="FL31" s="54"/>
      <c r="FM31" s="54">
        <v>1</v>
      </c>
      <c r="FN31" s="54"/>
      <c r="FO31" s="54"/>
      <c r="FP31" s="54"/>
      <c r="FQ31" s="54">
        <v>1</v>
      </c>
      <c r="FR31" s="54"/>
      <c r="FS31" s="54">
        <v>1</v>
      </c>
      <c r="FT31" s="54"/>
      <c r="FU31" s="54"/>
      <c r="FV31" s="54">
        <v>1</v>
      </c>
      <c r="FW31" s="54"/>
      <c r="FX31" s="54"/>
      <c r="FY31" s="54"/>
      <c r="FZ31" s="54">
        <v>1</v>
      </c>
      <c r="GA31" s="54"/>
      <c r="GB31" s="54">
        <v>1</v>
      </c>
      <c r="GC31" s="54"/>
      <c r="GD31" s="54"/>
      <c r="GE31" s="54">
        <v>1</v>
      </c>
      <c r="GF31" s="54"/>
      <c r="GG31" s="54"/>
      <c r="GH31" s="54">
        <v>1</v>
      </c>
      <c r="GI31" s="54"/>
      <c r="GJ31" s="54"/>
      <c r="GK31" s="54"/>
      <c r="GL31" s="54">
        <v>1</v>
      </c>
      <c r="GM31" s="54"/>
      <c r="GN31" s="54"/>
      <c r="GO31" s="54">
        <v>1</v>
      </c>
      <c r="GP31" s="54"/>
      <c r="GQ31" s="54">
        <v>1</v>
      </c>
      <c r="GR31" s="54"/>
      <c r="GS31" s="54"/>
      <c r="GT31" s="54">
        <v>1</v>
      </c>
      <c r="GU31" s="54"/>
      <c r="GV31" s="54"/>
      <c r="GW31" s="54">
        <v>1</v>
      </c>
      <c r="GX31" s="54"/>
      <c r="GY31" s="54"/>
      <c r="GZ31" s="54">
        <v>1</v>
      </c>
      <c r="HA31" s="54"/>
      <c r="HB31" s="54"/>
      <c r="HC31" s="54"/>
      <c r="HD31" s="54">
        <v>1</v>
      </c>
      <c r="HE31" s="54"/>
      <c r="HF31" s="54"/>
      <c r="HG31" s="54">
        <v>1</v>
      </c>
      <c r="HH31" s="54"/>
      <c r="HI31" s="54">
        <v>1</v>
      </c>
      <c r="HJ31" s="54"/>
      <c r="HK31" s="54"/>
      <c r="HL31" s="54"/>
      <c r="HM31" s="54">
        <v>1</v>
      </c>
      <c r="HN31" s="54"/>
      <c r="HO31" s="54">
        <v>1</v>
      </c>
      <c r="HP31" s="54"/>
      <c r="HQ31" s="54"/>
      <c r="HR31" s="54">
        <v>1</v>
      </c>
      <c r="HS31" s="54"/>
      <c r="HT31" s="54"/>
      <c r="HU31" s="54"/>
      <c r="HV31" s="54">
        <v>1</v>
      </c>
      <c r="HW31" s="54"/>
      <c r="HX31" s="54"/>
      <c r="HY31" s="54">
        <v>1</v>
      </c>
      <c r="HZ31" s="54"/>
      <c r="IA31" s="54"/>
      <c r="IB31" s="54">
        <v>1</v>
      </c>
      <c r="IC31" s="54"/>
      <c r="ID31" s="54">
        <v>1</v>
      </c>
      <c r="IE31" s="54"/>
      <c r="IF31" s="54"/>
      <c r="IG31" s="54"/>
      <c r="IH31" s="54">
        <v>1</v>
      </c>
      <c r="II31" s="54"/>
      <c r="IJ31" s="54">
        <v>1</v>
      </c>
      <c r="IK31" s="54"/>
      <c r="IL31" s="54"/>
      <c r="IM31" s="54">
        <v>1</v>
      </c>
      <c r="IN31" s="54"/>
      <c r="IO31" s="54"/>
      <c r="IP31" s="54">
        <v>1</v>
      </c>
      <c r="IQ31" s="54"/>
      <c r="IR31" s="54"/>
      <c r="IS31" s="54">
        <v>1</v>
      </c>
      <c r="IT31" s="54"/>
      <c r="IU31" s="54"/>
      <c r="IV31" s="54">
        <v>1</v>
      </c>
      <c r="IW31" s="54"/>
      <c r="IX31" s="62"/>
      <c r="IY31" s="62"/>
      <c r="IZ31" s="62">
        <v>1</v>
      </c>
      <c r="JA31" s="62"/>
      <c r="JB31" s="62"/>
      <c r="JC31" s="62">
        <v>1</v>
      </c>
      <c r="JD31" s="62"/>
      <c r="JE31" s="62"/>
      <c r="JF31" s="62">
        <v>1</v>
      </c>
      <c r="JG31" s="62"/>
      <c r="JH31" s="62"/>
      <c r="JI31" s="62">
        <v>1</v>
      </c>
      <c r="JJ31" s="62"/>
      <c r="JK31" s="62">
        <v>1</v>
      </c>
      <c r="JL31" s="62"/>
      <c r="JM31" s="62"/>
      <c r="JN31" s="62"/>
      <c r="JO31" s="62">
        <v>1</v>
      </c>
      <c r="JP31" s="62"/>
      <c r="JQ31" s="62">
        <v>1</v>
      </c>
      <c r="JR31" s="62"/>
      <c r="JS31" s="62"/>
      <c r="JT31" s="62"/>
      <c r="JU31" s="62">
        <v>1</v>
      </c>
      <c r="JV31" s="62"/>
      <c r="JW31" s="62">
        <v>1</v>
      </c>
      <c r="JX31" s="62"/>
      <c r="JY31" s="62"/>
      <c r="JZ31" s="62">
        <v>1</v>
      </c>
      <c r="KA31" s="62"/>
      <c r="KB31" s="62"/>
      <c r="KC31" s="62"/>
      <c r="KD31" s="62">
        <v>1</v>
      </c>
      <c r="KE31" s="62"/>
      <c r="KF31" s="62"/>
      <c r="KG31" s="62">
        <v>1</v>
      </c>
      <c r="KH31" s="62"/>
      <c r="KI31" s="62">
        <v>1</v>
      </c>
      <c r="KJ31" s="62"/>
      <c r="KK31" s="62"/>
      <c r="KL31" s="62"/>
      <c r="KM31" s="62">
        <v>1</v>
      </c>
      <c r="KN31" s="62"/>
      <c r="KO31" s="62">
        <v>1</v>
      </c>
      <c r="KP31" s="62"/>
      <c r="KQ31" s="62"/>
      <c r="KR31" s="62"/>
      <c r="KS31" s="62">
        <v>1</v>
      </c>
      <c r="KT31" s="62"/>
      <c r="KU31" s="62">
        <v>1</v>
      </c>
      <c r="KV31" s="63"/>
      <c r="KW31" s="62"/>
      <c r="KX31" s="62">
        <v>1</v>
      </c>
      <c r="KY31" s="62"/>
      <c r="KZ31" s="62"/>
      <c r="LA31" s="62"/>
      <c r="LB31" s="62">
        <v>1</v>
      </c>
      <c r="LC31" s="62"/>
      <c r="LD31" s="62">
        <v>1</v>
      </c>
      <c r="LE31" s="62"/>
    </row>
    <row r="32" spans="1:317" ht="15.75" x14ac:dyDescent="0.25">
      <c r="A32" s="3">
        <v>19</v>
      </c>
      <c r="B32" s="1" t="s">
        <v>3159</v>
      </c>
      <c r="C32" s="67">
        <v>1</v>
      </c>
      <c r="D32" s="3"/>
      <c r="E32" s="3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/>
      <c r="P32" s="4"/>
      <c r="Q32" s="4">
        <v>1</v>
      </c>
      <c r="R32" s="4"/>
      <c r="S32" s="4">
        <v>1</v>
      </c>
      <c r="T32" s="4"/>
      <c r="U32" s="4"/>
      <c r="V32" s="4"/>
      <c r="W32" s="4">
        <v>1</v>
      </c>
      <c r="X32" s="4"/>
      <c r="Y32" s="4">
        <v>1</v>
      </c>
      <c r="Z32" s="4"/>
      <c r="AA32" s="4"/>
      <c r="AB32" s="4"/>
      <c r="AC32" s="4">
        <v>1</v>
      </c>
      <c r="AD32" s="4"/>
      <c r="AE32" s="4"/>
      <c r="AF32" s="4">
        <v>1</v>
      </c>
      <c r="AG32" s="4"/>
      <c r="AH32" s="4">
        <v>1</v>
      </c>
      <c r="AI32" s="10"/>
      <c r="AJ32" s="4"/>
      <c r="AK32" s="4"/>
      <c r="AL32" s="4">
        <v>1</v>
      </c>
      <c r="AM32" s="4"/>
      <c r="AN32" s="4">
        <v>1</v>
      </c>
      <c r="AO32" s="4"/>
      <c r="AP32" s="4"/>
      <c r="AQ32" s="4"/>
      <c r="AR32" s="4">
        <v>1</v>
      </c>
      <c r="AS32" s="4">
        <v>1</v>
      </c>
      <c r="AT32" s="4"/>
      <c r="AU32" s="4"/>
      <c r="AV32" s="4">
        <v>1</v>
      </c>
      <c r="AW32" s="4"/>
      <c r="AX32" s="4"/>
      <c r="AY32" s="4"/>
      <c r="AZ32" s="4">
        <v>1</v>
      </c>
      <c r="BA32" s="4"/>
      <c r="BB32" s="4"/>
      <c r="BC32" s="4"/>
      <c r="BD32" s="4">
        <v>1</v>
      </c>
      <c r="BE32" s="4"/>
      <c r="BF32" s="4"/>
      <c r="BG32" s="4">
        <v>1</v>
      </c>
      <c r="BH32" s="4">
        <v>1</v>
      </c>
      <c r="BI32" s="4"/>
      <c r="BJ32" s="4"/>
      <c r="BK32" s="4"/>
      <c r="BL32" s="4"/>
      <c r="BM32" s="4">
        <v>1</v>
      </c>
      <c r="BN32" s="4"/>
      <c r="BO32" s="4"/>
      <c r="BP32" s="4">
        <v>1</v>
      </c>
      <c r="BQ32" s="4"/>
      <c r="BR32" s="4">
        <v>1</v>
      </c>
      <c r="BS32" s="4"/>
      <c r="BT32" s="4"/>
      <c r="BU32" s="4">
        <v>1</v>
      </c>
      <c r="BV32" s="4"/>
      <c r="BW32" s="4"/>
      <c r="BX32" s="4"/>
      <c r="BY32" s="4">
        <v>1</v>
      </c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/>
      <c r="CQ32" s="4">
        <v>1</v>
      </c>
      <c r="CR32" s="4"/>
      <c r="CS32" s="4">
        <v>1</v>
      </c>
      <c r="CT32" s="4"/>
      <c r="CU32" s="4"/>
      <c r="CV32" s="4"/>
      <c r="CW32" s="4">
        <v>1</v>
      </c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>
        <v>1</v>
      </c>
      <c r="DX32" s="4"/>
      <c r="DY32" s="4"/>
      <c r="DZ32" s="4"/>
      <c r="EA32" s="4">
        <v>1</v>
      </c>
      <c r="EB32" s="4"/>
      <c r="EC32" s="4">
        <v>1</v>
      </c>
      <c r="ED32" s="4"/>
      <c r="EE32" s="4"/>
      <c r="EF32" s="4"/>
      <c r="EG32" s="4">
        <v>1</v>
      </c>
      <c r="EH32" s="4"/>
      <c r="EI32" s="4"/>
      <c r="EJ32" s="4">
        <v>1</v>
      </c>
      <c r="EK32" s="4"/>
      <c r="EL32" s="4">
        <v>1</v>
      </c>
      <c r="EM32" s="4"/>
      <c r="EN32" s="4"/>
      <c r="EO32" s="4">
        <v>1</v>
      </c>
      <c r="EP32" s="4"/>
      <c r="EQ32" s="54"/>
      <c r="ER32" s="54">
        <v>1</v>
      </c>
      <c r="ES32" s="54"/>
      <c r="ET32" s="54"/>
      <c r="EU32" s="54"/>
      <c r="EV32" s="54">
        <v>1</v>
      </c>
      <c r="EW32" s="54"/>
      <c r="EX32" s="54"/>
      <c r="EY32" s="54">
        <v>1</v>
      </c>
      <c r="EZ32" s="54"/>
      <c r="FA32" s="54">
        <v>1</v>
      </c>
      <c r="FB32" s="54"/>
      <c r="FC32" s="54"/>
      <c r="FD32" s="54">
        <v>1</v>
      </c>
      <c r="FE32" s="54"/>
      <c r="FF32" s="54"/>
      <c r="FG32" s="54">
        <v>1</v>
      </c>
      <c r="FH32" s="54"/>
      <c r="FI32" s="54"/>
      <c r="FJ32" s="54">
        <v>1</v>
      </c>
      <c r="FK32" s="54"/>
      <c r="FL32" s="54"/>
      <c r="FM32" s="54">
        <v>1</v>
      </c>
      <c r="FN32" s="54"/>
      <c r="FO32" s="54"/>
      <c r="FP32" s="54">
        <v>1</v>
      </c>
      <c r="FQ32" s="54"/>
      <c r="FR32" s="54"/>
      <c r="FS32" s="54"/>
      <c r="FT32" s="54">
        <v>1</v>
      </c>
      <c r="FU32" s="54"/>
      <c r="FV32" s="54"/>
      <c r="FW32" s="54">
        <v>1</v>
      </c>
      <c r="FX32" s="54"/>
      <c r="FY32" s="54">
        <v>1</v>
      </c>
      <c r="FZ32" s="54"/>
      <c r="GA32" s="54"/>
      <c r="GB32" s="54"/>
      <c r="GC32" s="54">
        <v>1</v>
      </c>
      <c r="GD32" s="54"/>
      <c r="GE32" s="54">
        <v>1</v>
      </c>
      <c r="GF32" s="54"/>
      <c r="GG32" s="54"/>
      <c r="GH32" s="54"/>
      <c r="GI32" s="54">
        <v>1</v>
      </c>
      <c r="GJ32" s="54"/>
      <c r="GK32" s="54"/>
      <c r="GL32" s="54">
        <v>1</v>
      </c>
      <c r="GM32" s="54"/>
      <c r="GN32" s="54">
        <v>1</v>
      </c>
      <c r="GO32" s="54"/>
      <c r="GP32" s="54"/>
      <c r="GQ32" s="54"/>
      <c r="GR32" s="54">
        <v>1</v>
      </c>
      <c r="GS32" s="54"/>
      <c r="GT32" s="54"/>
      <c r="GU32" s="54">
        <v>1</v>
      </c>
      <c r="GV32" s="54"/>
      <c r="GW32" s="54">
        <v>1</v>
      </c>
      <c r="GX32" s="54"/>
      <c r="GY32" s="54"/>
      <c r="GZ32" s="54">
        <v>1</v>
      </c>
      <c r="HA32" s="54"/>
      <c r="HB32" s="54"/>
      <c r="HC32" s="54"/>
      <c r="HD32" s="54">
        <v>1</v>
      </c>
      <c r="HE32" s="54"/>
      <c r="HF32" s="54">
        <v>1</v>
      </c>
      <c r="HG32" s="54"/>
      <c r="HH32" s="54"/>
      <c r="HI32" s="54"/>
      <c r="HJ32" s="54">
        <v>1</v>
      </c>
      <c r="HK32" s="54"/>
      <c r="HL32" s="54"/>
      <c r="HM32" s="54">
        <v>1</v>
      </c>
      <c r="HN32" s="54"/>
      <c r="HO32" s="54"/>
      <c r="HP32" s="54">
        <v>1</v>
      </c>
      <c r="HQ32" s="54"/>
      <c r="HR32" s="54"/>
      <c r="HS32" s="54">
        <v>1</v>
      </c>
      <c r="HT32" s="54"/>
      <c r="HU32" s="54">
        <v>1</v>
      </c>
      <c r="HV32" s="54"/>
      <c r="HW32" s="54"/>
      <c r="HX32" s="54"/>
      <c r="HY32" s="54">
        <v>1</v>
      </c>
      <c r="HZ32" s="54"/>
      <c r="IA32" s="54"/>
      <c r="IB32" s="54">
        <v>1</v>
      </c>
      <c r="IC32" s="54"/>
      <c r="ID32" s="54"/>
      <c r="IE32" s="54">
        <v>1</v>
      </c>
      <c r="IF32" s="54"/>
      <c r="IG32" s="54"/>
      <c r="IH32" s="54">
        <v>1</v>
      </c>
      <c r="II32" s="54"/>
      <c r="IJ32" s="54">
        <v>1</v>
      </c>
      <c r="IK32" s="54"/>
      <c r="IL32" s="54"/>
      <c r="IM32" s="54">
        <v>1</v>
      </c>
      <c r="IN32" s="54"/>
      <c r="IO32" s="54"/>
      <c r="IP32" s="54">
        <v>1</v>
      </c>
      <c r="IQ32" s="54"/>
      <c r="IR32" s="54"/>
      <c r="IS32" s="54">
        <v>1</v>
      </c>
      <c r="IT32" s="54"/>
      <c r="IU32" s="54"/>
      <c r="IV32" s="54"/>
      <c r="IW32" s="54">
        <v>1</v>
      </c>
      <c r="IX32" s="62"/>
      <c r="IY32" s="62"/>
      <c r="IZ32" s="62">
        <v>1</v>
      </c>
      <c r="JA32" s="62"/>
      <c r="JB32" s="62">
        <v>1</v>
      </c>
      <c r="JC32" s="62"/>
      <c r="JD32" s="62"/>
      <c r="JE32" s="62">
        <v>1</v>
      </c>
      <c r="JF32" s="62"/>
      <c r="JG32" s="62"/>
      <c r="JH32" s="62"/>
      <c r="JI32" s="62">
        <v>1</v>
      </c>
      <c r="JJ32" s="62"/>
      <c r="JK32" s="62">
        <v>1</v>
      </c>
      <c r="JL32" s="62"/>
      <c r="JM32" s="62"/>
      <c r="JN32" s="62">
        <v>1</v>
      </c>
      <c r="JO32" s="62"/>
      <c r="JP32" s="62"/>
      <c r="JQ32" s="62">
        <v>1</v>
      </c>
      <c r="JR32" s="62"/>
      <c r="JS32" s="62"/>
      <c r="JT32" s="62">
        <v>1</v>
      </c>
      <c r="JU32" s="62"/>
      <c r="JV32" s="62"/>
      <c r="JW32" s="62"/>
      <c r="JX32" s="62">
        <v>1</v>
      </c>
      <c r="JY32" s="62"/>
      <c r="JZ32" s="62"/>
      <c r="KA32" s="62">
        <v>1</v>
      </c>
      <c r="KB32" s="62"/>
      <c r="KC32" s="62"/>
      <c r="KD32" s="62">
        <v>1</v>
      </c>
      <c r="KE32" s="62"/>
      <c r="KF32" s="62"/>
      <c r="KG32" s="62">
        <v>1</v>
      </c>
      <c r="KH32" s="62"/>
      <c r="KI32" s="62">
        <v>1</v>
      </c>
      <c r="KJ32" s="62"/>
      <c r="KK32" s="62"/>
      <c r="KL32" s="62"/>
      <c r="KM32" s="62">
        <v>1</v>
      </c>
      <c r="KN32" s="62"/>
      <c r="KO32" s="62"/>
      <c r="KP32" s="62">
        <v>1</v>
      </c>
      <c r="KQ32" s="62"/>
      <c r="KR32" s="62">
        <v>1</v>
      </c>
      <c r="KS32" s="62"/>
      <c r="KT32" s="62"/>
      <c r="KU32" s="62">
        <v>1</v>
      </c>
      <c r="KV32" s="63"/>
      <c r="KW32" s="62"/>
      <c r="KX32" s="62">
        <v>1</v>
      </c>
      <c r="KY32" s="62"/>
      <c r="KZ32" s="62"/>
      <c r="LA32" s="62"/>
      <c r="LB32" s="62">
        <v>1</v>
      </c>
      <c r="LC32" s="62"/>
      <c r="LD32" s="62">
        <v>1</v>
      </c>
      <c r="LE32" s="62"/>
    </row>
    <row r="33" spans="1:317" ht="31.5" x14ac:dyDescent="0.25">
      <c r="A33" s="3">
        <v>20</v>
      </c>
      <c r="B33" s="1" t="s">
        <v>3160</v>
      </c>
      <c r="C33" s="3"/>
      <c r="D33" s="3">
        <v>1</v>
      </c>
      <c r="E33" s="3"/>
      <c r="F33" s="4"/>
      <c r="G33" s="4">
        <v>1</v>
      </c>
      <c r="H33" s="4"/>
      <c r="I33" s="4"/>
      <c r="J33" s="4"/>
      <c r="K33" s="4">
        <v>1</v>
      </c>
      <c r="L33" s="4"/>
      <c r="M33" s="4">
        <v>1</v>
      </c>
      <c r="N33" s="4"/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>
        <v>1</v>
      </c>
      <c r="Z33" s="4"/>
      <c r="AA33" s="4"/>
      <c r="AB33" s="4"/>
      <c r="AC33" s="4">
        <v>1</v>
      </c>
      <c r="AD33" s="4">
        <v>1</v>
      </c>
      <c r="AE33" s="4"/>
      <c r="AF33" s="4"/>
      <c r="AG33" s="4">
        <v>1</v>
      </c>
      <c r="AH33" s="4"/>
      <c r="AI33" s="10"/>
      <c r="AJ33" s="4"/>
      <c r="AK33" s="4">
        <v>1</v>
      </c>
      <c r="AL33" s="4"/>
      <c r="AM33" s="4">
        <v>1</v>
      </c>
      <c r="AN33" s="4"/>
      <c r="AO33" s="4"/>
      <c r="AP33" s="4"/>
      <c r="AQ33" s="4">
        <v>1</v>
      </c>
      <c r="AR33" s="4"/>
      <c r="AS33" s="4"/>
      <c r="AT33" s="4">
        <v>1</v>
      </c>
      <c r="AU33" s="4"/>
      <c r="AV33" s="4">
        <v>1</v>
      </c>
      <c r="AW33" s="4"/>
      <c r="AX33" s="4"/>
      <c r="AY33" s="4"/>
      <c r="AZ33" s="4">
        <v>1</v>
      </c>
      <c r="BA33" s="4"/>
      <c r="BB33" s="4"/>
      <c r="BC33" s="4"/>
      <c r="BD33" s="4">
        <v>1</v>
      </c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>
        <v>1</v>
      </c>
      <c r="BP33" s="4"/>
      <c r="BQ33" s="4">
        <v>1</v>
      </c>
      <c r="BR33" s="4"/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>
        <v>1</v>
      </c>
      <c r="CK33" s="4"/>
      <c r="CL33" s="4"/>
      <c r="CM33" s="4">
        <v>1</v>
      </c>
      <c r="CN33" s="4"/>
      <c r="CO33" s="4"/>
      <c r="CP33" s="4"/>
      <c r="CQ33" s="4">
        <v>1</v>
      </c>
      <c r="CR33" s="4"/>
      <c r="CS33" s="4">
        <v>1</v>
      </c>
      <c r="CT33" s="4"/>
      <c r="CU33" s="4"/>
      <c r="CV33" s="4"/>
      <c r="CW33" s="4">
        <v>1</v>
      </c>
      <c r="CX33" s="4"/>
      <c r="CY33" s="4">
        <v>1</v>
      </c>
      <c r="CZ33" s="4"/>
      <c r="DA33" s="4"/>
      <c r="DB33" s="4"/>
      <c r="DC33" s="4">
        <v>1</v>
      </c>
      <c r="DD33" s="4"/>
      <c r="DE33" s="4">
        <v>1</v>
      </c>
      <c r="DF33" s="4"/>
      <c r="DG33" s="4"/>
      <c r="DH33" s="4">
        <v>1</v>
      </c>
      <c r="DI33" s="4"/>
      <c r="DJ33" s="4"/>
      <c r="DK33" s="4"/>
      <c r="DL33" s="4">
        <v>1</v>
      </c>
      <c r="DM33" s="4"/>
      <c r="DN33" s="4">
        <v>1</v>
      </c>
      <c r="DO33" s="4"/>
      <c r="DP33" s="4"/>
      <c r="DQ33" s="4">
        <v>1</v>
      </c>
      <c r="DR33" s="4"/>
      <c r="DS33" s="4"/>
      <c r="DT33" s="4"/>
      <c r="DU33" s="4">
        <v>1</v>
      </c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/>
      <c r="EM33" s="4">
        <v>1</v>
      </c>
      <c r="EN33" s="4"/>
      <c r="EO33" s="4"/>
      <c r="EP33" s="4">
        <v>1</v>
      </c>
      <c r="EQ33" s="54"/>
      <c r="ER33" s="54">
        <v>1</v>
      </c>
      <c r="ES33" s="54"/>
      <c r="ET33" s="54"/>
      <c r="EU33" s="54"/>
      <c r="EV33" s="54">
        <v>1</v>
      </c>
      <c r="EW33" s="54"/>
      <c r="EX33" s="54">
        <v>1</v>
      </c>
      <c r="EY33" s="54"/>
      <c r="EZ33" s="54"/>
      <c r="FA33" s="54">
        <v>1</v>
      </c>
      <c r="FB33" s="54"/>
      <c r="FC33" s="54"/>
      <c r="FD33" s="54">
        <v>1</v>
      </c>
      <c r="FE33" s="54"/>
      <c r="FF33" s="54"/>
      <c r="FG33" s="54"/>
      <c r="FH33" s="54">
        <v>1</v>
      </c>
      <c r="FI33" s="54"/>
      <c r="FJ33" s="54"/>
      <c r="FK33" s="54">
        <v>1</v>
      </c>
      <c r="FL33" s="54"/>
      <c r="FM33" s="54">
        <v>1</v>
      </c>
      <c r="FN33" s="54"/>
      <c r="FO33" s="54"/>
      <c r="FP33" s="54"/>
      <c r="FQ33" s="54">
        <v>1</v>
      </c>
      <c r="FR33" s="54"/>
      <c r="FS33" s="54"/>
      <c r="FT33" s="54">
        <v>1</v>
      </c>
      <c r="FU33" s="54"/>
      <c r="FV33" s="54">
        <v>1</v>
      </c>
      <c r="FW33" s="54"/>
      <c r="FX33" s="54"/>
      <c r="FY33" s="54">
        <v>1</v>
      </c>
      <c r="FZ33" s="54"/>
      <c r="GA33" s="54"/>
      <c r="GB33" s="54"/>
      <c r="GC33" s="54">
        <v>1</v>
      </c>
      <c r="GD33" s="54"/>
      <c r="GE33" s="54">
        <v>1</v>
      </c>
      <c r="GF33" s="54"/>
      <c r="GG33" s="54"/>
      <c r="GH33" s="54">
        <v>1</v>
      </c>
      <c r="GI33" s="54"/>
      <c r="GJ33" s="54"/>
      <c r="GK33" s="54"/>
      <c r="GL33" s="54">
        <v>1</v>
      </c>
      <c r="GM33" s="54"/>
      <c r="GN33" s="54">
        <v>1</v>
      </c>
      <c r="GO33" s="54"/>
      <c r="GP33" s="54"/>
      <c r="GQ33" s="54"/>
      <c r="GR33" s="54">
        <v>1</v>
      </c>
      <c r="GS33" s="54"/>
      <c r="GT33" s="54"/>
      <c r="GU33" s="54">
        <v>1</v>
      </c>
      <c r="GV33" s="54"/>
      <c r="GW33" s="54">
        <v>1</v>
      </c>
      <c r="GX33" s="54"/>
      <c r="GY33" s="54"/>
      <c r="GZ33" s="54"/>
      <c r="HA33" s="54">
        <v>1</v>
      </c>
      <c r="HB33" s="54"/>
      <c r="HC33" s="54">
        <v>1</v>
      </c>
      <c r="HD33" s="54"/>
      <c r="HE33" s="54"/>
      <c r="HF33" s="54"/>
      <c r="HG33" s="54">
        <v>1</v>
      </c>
      <c r="HH33" s="54"/>
      <c r="HI33" s="54"/>
      <c r="HJ33" s="54">
        <v>1</v>
      </c>
      <c r="HK33" s="54"/>
      <c r="HL33" s="54"/>
      <c r="HM33" s="54">
        <v>1</v>
      </c>
      <c r="HN33" s="54"/>
      <c r="HO33" s="54"/>
      <c r="HP33" s="54">
        <v>1</v>
      </c>
      <c r="HQ33" s="54"/>
      <c r="HR33" s="54"/>
      <c r="HS33" s="54">
        <v>1</v>
      </c>
      <c r="HT33" s="54"/>
      <c r="HU33" s="54">
        <v>1</v>
      </c>
      <c r="HV33" s="54"/>
      <c r="HW33" s="54"/>
      <c r="HX33" s="54"/>
      <c r="HY33" s="54">
        <v>1</v>
      </c>
      <c r="HZ33" s="54"/>
      <c r="IA33" s="54">
        <v>1</v>
      </c>
      <c r="IB33" s="54"/>
      <c r="IC33" s="54"/>
      <c r="ID33" s="54"/>
      <c r="IE33" s="54">
        <v>1</v>
      </c>
      <c r="IF33" s="54"/>
      <c r="IG33" s="54"/>
      <c r="IH33" s="54">
        <v>1</v>
      </c>
      <c r="II33" s="54"/>
      <c r="IJ33" s="54"/>
      <c r="IK33" s="54">
        <v>1</v>
      </c>
      <c r="IL33" s="54"/>
      <c r="IM33" s="54"/>
      <c r="IN33" s="54">
        <v>1</v>
      </c>
      <c r="IO33" s="54"/>
      <c r="IP33" s="54">
        <v>1</v>
      </c>
      <c r="IQ33" s="54"/>
      <c r="IR33" s="54"/>
      <c r="IS33" s="54">
        <v>1</v>
      </c>
      <c r="IT33" s="54"/>
      <c r="IU33" s="54"/>
      <c r="IV33" s="54">
        <v>1</v>
      </c>
      <c r="IW33" s="54"/>
      <c r="IX33" s="62"/>
      <c r="IY33" s="62"/>
      <c r="IZ33" s="62">
        <v>1</v>
      </c>
      <c r="JA33" s="62"/>
      <c r="JB33" s="62">
        <v>1</v>
      </c>
      <c r="JC33" s="62"/>
      <c r="JD33" s="62"/>
      <c r="JE33" s="62">
        <v>1</v>
      </c>
      <c r="JF33" s="62"/>
      <c r="JG33" s="62"/>
      <c r="JH33" s="62"/>
      <c r="JI33" s="62">
        <v>1</v>
      </c>
      <c r="JJ33" s="62"/>
      <c r="JK33" s="62">
        <v>1</v>
      </c>
      <c r="JL33" s="62"/>
      <c r="JM33" s="62"/>
      <c r="JN33" s="62">
        <v>1</v>
      </c>
      <c r="JO33" s="62"/>
      <c r="JP33" s="62"/>
      <c r="JQ33" s="62"/>
      <c r="JR33" s="62">
        <v>1</v>
      </c>
      <c r="JS33" s="62"/>
      <c r="JT33" s="62">
        <v>1</v>
      </c>
      <c r="JU33" s="62"/>
      <c r="JV33" s="62"/>
      <c r="JW33" s="62"/>
      <c r="JX33" s="62">
        <v>1</v>
      </c>
      <c r="JY33" s="62"/>
      <c r="JZ33" s="62"/>
      <c r="KA33" s="62">
        <v>1</v>
      </c>
      <c r="KB33" s="62"/>
      <c r="KC33" s="62">
        <v>1</v>
      </c>
      <c r="KD33" s="62"/>
      <c r="KE33" s="62"/>
      <c r="KF33" s="62">
        <v>1</v>
      </c>
      <c r="KG33" s="62"/>
      <c r="KH33" s="62"/>
      <c r="KI33" s="62">
        <v>1</v>
      </c>
      <c r="KJ33" s="62"/>
      <c r="KK33" s="62"/>
      <c r="KL33" s="62">
        <v>1</v>
      </c>
      <c r="KM33" s="62"/>
      <c r="KN33" s="62"/>
      <c r="KO33" s="62"/>
      <c r="KP33" s="62">
        <v>1</v>
      </c>
      <c r="KQ33" s="62"/>
      <c r="KR33" s="62">
        <v>1</v>
      </c>
      <c r="KS33" s="62"/>
      <c r="KT33" s="62"/>
      <c r="KU33" s="62">
        <v>1</v>
      </c>
      <c r="KV33" s="63"/>
      <c r="KW33" s="62"/>
      <c r="KX33" s="62"/>
      <c r="KY33" s="62">
        <v>1</v>
      </c>
      <c r="KZ33" s="62"/>
      <c r="LA33" s="62">
        <v>1</v>
      </c>
      <c r="LB33" s="62"/>
      <c r="LC33" s="62"/>
      <c r="LD33" s="62">
        <v>1</v>
      </c>
      <c r="LE33" s="62"/>
    </row>
    <row r="34" spans="1:317" x14ac:dyDescent="0.25">
      <c r="A34" s="100" t="s">
        <v>322</v>
      </c>
      <c r="B34" s="101"/>
      <c r="C34" s="46">
        <f>SUM(C14:C33)</f>
        <v>16</v>
      </c>
      <c r="D34" s="47">
        <f>SUM(D14:D33)</f>
        <v>2</v>
      </c>
      <c r="E34" s="48">
        <f>SUM(E14:E33)</f>
        <v>2</v>
      </c>
      <c r="F34" s="46">
        <f>SUM(F14:F33)</f>
        <v>8</v>
      </c>
      <c r="G34" s="49">
        <f>SUM(G14:G33)</f>
        <v>10</v>
      </c>
      <c r="H34" s="48">
        <f>SUM(H14:H33)</f>
        <v>2</v>
      </c>
      <c r="I34" s="46">
        <f>SUM(I14:I33)</f>
        <v>11</v>
      </c>
      <c r="J34" s="49">
        <f>SUM(J14:J33)</f>
        <v>5</v>
      </c>
      <c r="K34" s="48">
        <f>SUM(K14:K33)</f>
        <v>4</v>
      </c>
      <c r="L34" s="46">
        <f>SUM(L14:L33)</f>
        <v>11</v>
      </c>
      <c r="M34" s="49">
        <f>SUM(M14:M33)</f>
        <v>5</v>
      </c>
      <c r="N34" s="48">
        <f>SUM(N14:N33)</f>
        <v>4</v>
      </c>
      <c r="O34" s="46">
        <f>SUM(O14:O33)</f>
        <v>0</v>
      </c>
      <c r="P34" s="49">
        <f>SUM(P14:P33)</f>
        <v>4</v>
      </c>
      <c r="Q34" s="48">
        <f>SUM(Q14:Q33)</f>
        <v>16</v>
      </c>
      <c r="R34" s="46">
        <f>SUM(R14:R33)</f>
        <v>5</v>
      </c>
      <c r="S34" s="49">
        <f>SUM(S14:S33)</f>
        <v>11</v>
      </c>
      <c r="T34" s="48">
        <f>SUM(T14:T33)</f>
        <v>3</v>
      </c>
      <c r="U34" s="46">
        <f>SUM(U14:U33)</f>
        <v>12</v>
      </c>
      <c r="V34" s="49">
        <f>SUM(V14:V33)</f>
        <v>5</v>
      </c>
      <c r="W34" s="48">
        <f>SUM(W14:W33)</f>
        <v>3</v>
      </c>
      <c r="X34" s="46">
        <f>SUM(X14:X33)</f>
        <v>8</v>
      </c>
      <c r="Y34" s="49">
        <f>SUM(Y14:Y33)</f>
        <v>8</v>
      </c>
      <c r="Z34" s="48">
        <f>SUM(Z14:Z33)</f>
        <v>4</v>
      </c>
      <c r="AA34" s="46">
        <f>SUM(AA14:AA33)</f>
        <v>9</v>
      </c>
      <c r="AB34" s="49">
        <f>SUM(AB14:AB33)</f>
        <v>4</v>
      </c>
      <c r="AC34" s="48">
        <f>SUM(AC14:AC33)</f>
        <v>7</v>
      </c>
      <c r="AD34" s="46">
        <f>SUM(AD14:AD33)</f>
        <v>7</v>
      </c>
      <c r="AE34" s="49">
        <f>SUM(AE14:AE33)</f>
        <v>10</v>
      </c>
      <c r="AF34" s="48">
        <f>SUM(AF14:AF33)</f>
        <v>3</v>
      </c>
      <c r="AG34" s="46">
        <f>SUM(AG14:AG33)</f>
        <v>4</v>
      </c>
      <c r="AH34" s="50">
        <f>SUM(AH14:AH33)</f>
        <v>16</v>
      </c>
      <c r="AI34" s="48">
        <f>SUM(AI14:AI33)</f>
        <v>0</v>
      </c>
      <c r="AJ34" s="46">
        <f>SUM(AJ14:AJ33)</f>
        <v>0</v>
      </c>
      <c r="AK34" s="49">
        <f>SUM(AK14:AK33)</f>
        <v>5</v>
      </c>
      <c r="AL34" s="48">
        <f>SUM(AL14:AL33)</f>
        <v>15</v>
      </c>
      <c r="AM34" s="46">
        <f>SUM(AM14:AM33)</f>
        <v>10</v>
      </c>
      <c r="AN34" s="49">
        <f>SUM(AN14:AN33)</f>
        <v>10</v>
      </c>
      <c r="AO34" s="48">
        <f>SUM(AO14:AO33)</f>
        <v>0</v>
      </c>
      <c r="AP34" s="46">
        <f>SUM(AP14:AP33)</f>
        <v>12</v>
      </c>
      <c r="AQ34" s="49">
        <f>SUM(AQ14:AQ33)</f>
        <v>4</v>
      </c>
      <c r="AR34" s="48">
        <f>SUM(AR14:AR33)</f>
        <v>4</v>
      </c>
      <c r="AS34" s="46">
        <f>SUM(AS14:AS33)</f>
        <v>11</v>
      </c>
      <c r="AT34" s="49">
        <f>SUM(AT14:AT33)</f>
        <v>3</v>
      </c>
      <c r="AU34" s="48">
        <f>SUM(AU14:AU33)</f>
        <v>6</v>
      </c>
      <c r="AV34" s="46">
        <f>SUM(AV14:AV33)</f>
        <v>10</v>
      </c>
      <c r="AW34" s="3">
        <f>SUM(AW14:AW33)</f>
        <v>10</v>
      </c>
      <c r="AX34" s="3">
        <f>SUM(AX14:AX33)</f>
        <v>0</v>
      </c>
      <c r="AY34" s="46">
        <f>SUM(AY14:AY33)</f>
        <v>0</v>
      </c>
      <c r="AZ34" s="3">
        <f>SUM(AZ14:AZ33)</f>
        <v>13</v>
      </c>
      <c r="BA34" s="3">
        <f>SUM(BA14:BA33)</f>
        <v>7</v>
      </c>
      <c r="BB34" s="46">
        <f>SUM(BB14:BB33)</f>
        <v>0</v>
      </c>
      <c r="BC34" s="3">
        <f>SUM(BC14:BC33)</f>
        <v>0</v>
      </c>
      <c r="BD34" s="3">
        <f>SUM(BD14:BD33)</f>
        <v>20</v>
      </c>
      <c r="BE34" s="46">
        <f>SUM(BE14:BE33)</f>
        <v>0</v>
      </c>
      <c r="BF34" s="3">
        <f>SUM(BF14:BF33)</f>
        <v>3</v>
      </c>
      <c r="BG34" s="3">
        <f>SUM(BG14:BG33)</f>
        <v>17</v>
      </c>
      <c r="BH34" s="46">
        <f>SUM(BH14:BH33)</f>
        <v>20</v>
      </c>
      <c r="BI34" s="3">
        <f>SUM(BI14:BI33)</f>
        <v>0</v>
      </c>
      <c r="BJ34" s="3">
        <f>SUM(BJ14:BJ33)</f>
        <v>0</v>
      </c>
      <c r="BK34" s="46">
        <f>SUM(BK14:BK33)</f>
        <v>0</v>
      </c>
      <c r="BL34" s="3">
        <f>SUM(BL14:BL33)</f>
        <v>6</v>
      </c>
      <c r="BM34" s="3">
        <f>SUM(BM14:BM33)</f>
        <v>14</v>
      </c>
      <c r="BN34" s="46">
        <f>SUM(BN14:BN33)</f>
        <v>0</v>
      </c>
      <c r="BO34" s="3">
        <f>SUM(BO14:BO33)</f>
        <v>13</v>
      </c>
      <c r="BP34" s="3">
        <f>SUM(BP14:BP33)</f>
        <v>7</v>
      </c>
      <c r="BQ34" s="46">
        <f>SUM(BQ14:BQ33)</f>
        <v>13</v>
      </c>
      <c r="BR34" s="3">
        <f>SUM(BR14:BR33)</f>
        <v>7</v>
      </c>
      <c r="BS34" s="3">
        <f>SUM(BS14:BS33)</f>
        <v>0</v>
      </c>
      <c r="BT34" s="46">
        <f>SUM(BT14:BT33)</f>
        <v>0</v>
      </c>
      <c r="BU34" s="3">
        <f>SUM(BU14:BU33)</f>
        <v>17</v>
      </c>
      <c r="BV34" s="3">
        <f>SUM(BV14:BV33)</f>
        <v>5</v>
      </c>
      <c r="BW34" s="46">
        <f>SUM(BW14:BW33)</f>
        <v>13</v>
      </c>
      <c r="BX34" s="3">
        <f>SUM(BX14:BX33)</f>
        <v>4</v>
      </c>
      <c r="BY34" s="3">
        <f>SUM(BY14:BY33)</f>
        <v>3</v>
      </c>
      <c r="BZ34" s="46">
        <f>SUM(BZ14:BZ33)</f>
        <v>13</v>
      </c>
      <c r="CA34" s="3">
        <f>SUM(CA14:CA33)</f>
        <v>6</v>
      </c>
      <c r="CB34" s="3">
        <f>SUM(CB14:CB33)</f>
        <v>1</v>
      </c>
      <c r="CC34" s="46">
        <f>SUM(CC14:CC33)</f>
        <v>12</v>
      </c>
      <c r="CD34" s="3">
        <f>SUM(CD14:CD33)</f>
        <v>4</v>
      </c>
      <c r="CE34" s="3">
        <f>SUM(CE14:CE33)</f>
        <v>4</v>
      </c>
      <c r="CF34" s="46">
        <f>SUM(CF14:CF33)</f>
        <v>0</v>
      </c>
      <c r="CG34" s="3">
        <f>SUM(CG14:CG33)</f>
        <v>12</v>
      </c>
      <c r="CH34" s="3">
        <f>SUM(CH14:CH33)</f>
        <v>9</v>
      </c>
      <c r="CI34" s="46">
        <f>SUM(CI14:CI33)</f>
        <v>0</v>
      </c>
      <c r="CJ34" s="3">
        <f>SUM(CJ14:CJ33)</f>
        <v>12</v>
      </c>
      <c r="CK34" s="3">
        <f>SUM(CK14:CK33)</f>
        <v>9</v>
      </c>
      <c r="CL34" s="46">
        <f>SUM(CL14:CL33)</f>
        <v>0</v>
      </c>
      <c r="CM34" s="3">
        <f>SUM(CM14:CM33)</f>
        <v>12</v>
      </c>
      <c r="CN34" s="3">
        <f>SUM(CN14:CN33)</f>
        <v>8</v>
      </c>
      <c r="CO34" s="46">
        <f>SUM(CO14:CO33)</f>
        <v>0</v>
      </c>
      <c r="CP34" s="3">
        <f>SUM(CP14:CP33)</f>
        <v>9</v>
      </c>
      <c r="CQ34" s="3">
        <f>SUM(CQ14:CQ33)</f>
        <v>11</v>
      </c>
      <c r="CR34" s="46">
        <f>SUM(CR14:CR33)</f>
        <v>0</v>
      </c>
      <c r="CS34" s="3">
        <f>SUM(CS14:CS33)</f>
        <v>15</v>
      </c>
      <c r="CT34" s="3">
        <f>SUM(CT14:CT33)</f>
        <v>5</v>
      </c>
      <c r="CU34" s="46">
        <f>SUM(CU14:CU33)</f>
        <v>0</v>
      </c>
      <c r="CV34" s="3">
        <f>SUM(CV14:CV33)</f>
        <v>10</v>
      </c>
      <c r="CW34" s="3">
        <f>SUM(CW14:CW33)</f>
        <v>10</v>
      </c>
      <c r="CX34" s="46">
        <f>SUM(CX14:CX33)</f>
        <v>0</v>
      </c>
      <c r="CY34" s="3">
        <f>SUM(CY14:CY33)</f>
        <v>14</v>
      </c>
      <c r="CZ34" s="3">
        <f>SUM(CZ14:CZ33)</f>
        <v>6</v>
      </c>
      <c r="DA34" s="46">
        <f>SUM(DA14:DA33)</f>
        <v>0</v>
      </c>
      <c r="DB34" s="3">
        <f>SUM(DB14:DB33)</f>
        <v>12</v>
      </c>
      <c r="DC34" s="3">
        <f>SUM(DC14:DC33)</f>
        <v>8</v>
      </c>
      <c r="DD34" s="46">
        <f>SUM(DD14:DD33)</f>
        <v>0</v>
      </c>
      <c r="DE34" s="3">
        <f>SUM(DE14:DE33)</f>
        <v>12</v>
      </c>
      <c r="DF34" s="3">
        <f>SUM(DF14:DF33)</f>
        <v>8</v>
      </c>
      <c r="DG34" s="46">
        <f>SUM(DG14:DG33)</f>
        <v>0</v>
      </c>
      <c r="DH34" s="3">
        <f>SUM(DH14:DH33)</f>
        <v>11</v>
      </c>
      <c r="DI34" s="3">
        <f>SUM(DI14:DI33)</f>
        <v>9</v>
      </c>
      <c r="DJ34" s="46">
        <f>SUM(DJ14:DJ33)</f>
        <v>0</v>
      </c>
      <c r="DK34" s="3">
        <f>SUM(DK14:DK33)</f>
        <v>10</v>
      </c>
      <c r="DL34" s="3">
        <f>SUM(DL14:DL33)</f>
        <v>10</v>
      </c>
      <c r="DM34" s="46">
        <f>SUM(DM14:DM33)</f>
        <v>0</v>
      </c>
      <c r="DN34" s="3">
        <f>SUM(DN14:DN33)</f>
        <v>11</v>
      </c>
      <c r="DO34" s="3">
        <f>SUM(DO14:DO33)</f>
        <v>9</v>
      </c>
      <c r="DP34" s="46">
        <f>SUM(DP14:DP33)</f>
        <v>0</v>
      </c>
      <c r="DQ34" s="3">
        <f>SUM(DQ14:DQ33)</f>
        <v>13</v>
      </c>
      <c r="DR34" s="3">
        <f>SUM(DR14:DR33)</f>
        <v>7</v>
      </c>
      <c r="DS34" s="46">
        <f>SUM(DS14:DS33)</f>
        <v>0</v>
      </c>
      <c r="DT34" s="3">
        <f>SUM(DT14:DT33)</f>
        <v>10</v>
      </c>
      <c r="DU34" s="3">
        <f>SUM(DU14:DU33)</f>
        <v>10</v>
      </c>
      <c r="DV34" s="46">
        <f>SUM(DV14:DV33)</f>
        <v>0</v>
      </c>
      <c r="DW34" s="3">
        <f>SUM(DW14:DW33)</f>
        <v>15</v>
      </c>
      <c r="DX34" s="3">
        <f>SUM(DX14:DX33)</f>
        <v>5</v>
      </c>
      <c r="DY34" s="46">
        <f>SUM(DY14:DY33)</f>
        <v>0</v>
      </c>
      <c r="DZ34" s="3">
        <f>SUM(DZ14:DZ33)</f>
        <v>10</v>
      </c>
      <c r="EA34" s="3">
        <f>SUM(EA14:EA33)</f>
        <v>10</v>
      </c>
      <c r="EB34" s="46">
        <f>SUM(EB14:EB33)</f>
        <v>0</v>
      </c>
      <c r="EC34" s="3">
        <f>SUM(EC14:EC33)</f>
        <v>12</v>
      </c>
      <c r="ED34" s="3">
        <f>SUM(ED14:ED33)</f>
        <v>9</v>
      </c>
      <c r="EE34" s="46">
        <f>SUM(EE14:EE33)</f>
        <v>0</v>
      </c>
      <c r="EF34" s="3">
        <f>SUM(EF14:EF33)</f>
        <v>13</v>
      </c>
      <c r="EG34" s="3">
        <f>SUM(EG14:EG33)</f>
        <v>7</v>
      </c>
      <c r="EH34" s="46">
        <f>SUM(EH14:EH33)</f>
        <v>0</v>
      </c>
      <c r="EI34" s="3">
        <f>SUM(EI14:EI33)</f>
        <v>13</v>
      </c>
      <c r="EJ34" s="3">
        <f>SUM(EJ14:EJ33)</f>
        <v>7</v>
      </c>
      <c r="EK34" s="46">
        <f>SUM(EK14:EK33)</f>
        <v>0</v>
      </c>
      <c r="EL34" s="3">
        <f>SUM(EL14:EL33)</f>
        <v>10</v>
      </c>
      <c r="EM34" s="3">
        <f>SUM(EM14:EM33)</f>
        <v>10</v>
      </c>
      <c r="EN34" s="46">
        <f>SUM(EN14:EN33)</f>
        <v>0</v>
      </c>
      <c r="EO34" s="3">
        <f>SUM(EO14:EO33)</f>
        <v>10</v>
      </c>
      <c r="EP34" s="3">
        <f>SUM(EP14:EP33)</f>
        <v>10</v>
      </c>
      <c r="EQ34" s="55">
        <f>SUM(EQ14:EQ33)</f>
        <v>0</v>
      </c>
      <c r="ER34" s="56">
        <f>SUM(ER14:ER33)</f>
        <v>13</v>
      </c>
      <c r="ES34" s="56">
        <f>SUM(ES14:ES33)</f>
        <v>7</v>
      </c>
      <c r="ET34" s="55">
        <f>SUM(ET14:ET33)</f>
        <v>0</v>
      </c>
      <c r="EU34" s="56">
        <f>SUM(EU14:EU33)</f>
        <v>7</v>
      </c>
      <c r="EV34" s="56">
        <f>SUM(EV14:EV33)</f>
        <v>13</v>
      </c>
      <c r="EW34" s="55">
        <f>SUM(EW14:EW33)</f>
        <v>0</v>
      </c>
      <c r="EX34" s="56">
        <f>SUM(EX14:EX33)</f>
        <v>11</v>
      </c>
      <c r="EY34" s="56">
        <f>SUM(EY14:EY33)</f>
        <v>9</v>
      </c>
      <c r="EZ34" s="55">
        <f>SUM(EZ14:EZ33)</f>
        <v>0</v>
      </c>
      <c r="FA34" s="56">
        <f>SUM(FA14:FA33)</f>
        <v>11</v>
      </c>
      <c r="FB34" s="56">
        <f>SUM(FB14:FB33)</f>
        <v>9</v>
      </c>
      <c r="FC34" s="55">
        <f>SUM(FC14:FC33)</f>
        <v>0</v>
      </c>
      <c r="FD34" s="56">
        <f>SUM(FD14:FD33)</f>
        <v>10</v>
      </c>
      <c r="FE34" s="56">
        <f>SUM(FE14:FE33)</f>
        <v>10</v>
      </c>
      <c r="FF34" s="55">
        <f>SUM(FF14:FF33)</f>
        <v>0</v>
      </c>
      <c r="FG34" s="56">
        <f>SUM(FG14:FG33)</f>
        <v>9</v>
      </c>
      <c r="FH34" s="56">
        <f>SUM(FH14:FH33)</f>
        <v>11</v>
      </c>
      <c r="FI34" s="55">
        <f>SUM(FI14:FI33)</f>
        <v>0</v>
      </c>
      <c r="FJ34" s="56">
        <f>SUM(FJ14:FJ33)</f>
        <v>9</v>
      </c>
      <c r="FK34" s="56">
        <f>SUM(FK14:FK33)</f>
        <v>11</v>
      </c>
      <c r="FL34" s="55">
        <f>SUM(FL14:FL33)</f>
        <v>0</v>
      </c>
      <c r="FM34" s="56">
        <f>SUM(FM14:FM33)</f>
        <v>12</v>
      </c>
      <c r="FN34" s="56">
        <f>SUM(FN14:FN33)</f>
        <v>8</v>
      </c>
      <c r="FO34" s="55">
        <f>SUM(FO14:FO33)</f>
        <v>0</v>
      </c>
      <c r="FP34" s="56">
        <f>SUM(FP14:FP33)</f>
        <v>4</v>
      </c>
      <c r="FQ34" s="56">
        <f>SUM(FQ14:FQ33)</f>
        <v>16</v>
      </c>
      <c r="FR34" s="55">
        <f>SUM(FR14:FR33)</f>
        <v>0</v>
      </c>
      <c r="FS34" s="56">
        <f>SUM(FS14:FS33)</f>
        <v>10</v>
      </c>
      <c r="FT34" s="56">
        <f>SUM(FT14:FT33)</f>
        <v>10</v>
      </c>
      <c r="FU34" s="55">
        <f>SUM(FU14:FU33)</f>
        <v>0</v>
      </c>
      <c r="FV34" s="56">
        <f>SUM(FV14:FV33)</f>
        <v>11</v>
      </c>
      <c r="FW34" s="56">
        <f>SUM(FW14:FW33)</f>
        <v>8</v>
      </c>
      <c r="FX34" s="55">
        <f>SUM(FX14:FX33)</f>
        <v>0</v>
      </c>
      <c r="FY34" s="56">
        <f>SUM(FY14:FY33)</f>
        <v>9</v>
      </c>
      <c r="FZ34" s="56">
        <f>SUM(FZ14:FZ33)</f>
        <v>11</v>
      </c>
      <c r="GA34" s="55">
        <f>SUM(GA14:GA33)</f>
        <v>0</v>
      </c>
      <c r="GB34" s="56">
        <f>SUM(GB14:GB33)</f>
        <v>9</v>
      </c>
      <c r="GC34" s="56">
        <f>SUM(GC14:GC33)</f>
        <v>11</v>
      </c>
      <c r="GD34" s="55">
        <f>SUM(GD14:GD33)</f>
        <v>0</v>
      </c>
      <c r="GE34" s="56">
        <f>SUM(GE14:GE33)</f>
        <v>11</v>
      </c>
      <c r="GF34" s="56">
        <f>SUM(GF14:GF33)</f>
        <v>9</v>
      </c>
      <c r="GG34" s="55">
        <f>SUM(GG14:GG33)</f>
        <v>0</v>
      </c>
      <c r="GH34" s="56">
        <f>SUM(GH14:GH33)</f>
        <v>9</v>
      </c>
      <c r="GI34" s="56">
        <f>SUM(GI14:GI33)</f>
        <v>11</v>
      </c>
      <c r="GJ34" s="55">
        <f>SUM(GJ14:GJ33)</f>
        <v>0</v>
      </c>
      <c r="GK34" s="56">
        <f>SUM(GK14:GK33)</f>
        <v>9</v>
      </c>
      <c r="GL34" s="56">
        <f>SUM(GL14:GL33)</f>
        <v>11</v>
      </c>
      <c r="GM34" s="55">
        <f>SUM(GM14:GM33)</f>
        <v>0</v>
      </c>
      <c r="GN34" s="56">
        <f>SUM(GN14:GN33)</f>
        <v>8</v>
      </c>
      <c r="GO34" s="56">
        <f>SUM(GO14:GO33)</f>
        <v>12</v>
      </c>
      <c r="GP34" s="55">
        <f>SUM(GP14:GP33)</f>
        <v>0</v>
      </c>
      <c r="GQ34" s="56">
        <f>SUM(GQ14:GQ33)</f>
        <v>8</v>
      </c>
      <c r="GR34" s="56">
        <f>SUM(GR14:GR33)</f>
        <v>12</v>
      </c>
      <c r="GS34" s="55">
        <f>SUM(GS14:GS33)</f>
        <v>0</v>
      </c>
      <c r="GT34" s="56">
        <f>SUM(GT14:GT33)</f>
        <v>7</v>
      </c>
      <c r="GU34" s="56">
        <f>SUM(GU14:GU33)</f>
        <v>13</v>
      </c>
      <c r="GV34" s="55">
        <f>SUM(GV14:GV33)</f>
        <v>0</v>
      </c>
      <c r="GW34" s="56">
        <f>SUM(GW14:GW33)</f>
        <v>12</v>
      </c>
      <c r="GX34" s="56">
        <f>SUM(GX14:GX33)</f>
        <v>8</v>
      </c>
      <c r="GY34" s="55">
        <f>SUM(GY14:GY33)</f>
        <v>0</v>
      </c>
      <c r="GZ34" s="56">
        <f>SUM(GZ14:GZ33)</f>
        <v>9</v>
      </c>
      <c r="HA34" s="56">
        <f>SUM(HA14:HA33)</f>
        <v>11</v>
      </c>
      <c r="HB34" s="55">
        <f>SUM(HB14:HB33)</f>
        <v>0</v>
      </c>
      <c r="HC34" s="56">
        <f>SUM(HC14:HC33)</f>
        <v>9</v>
      </c>
      <c r="HD34" s="56">
        <f>SUM(HD14:HD33)</f>
        <v>11</v>
      </c>
      <c r="HE34" s="55">
        <f>SUM(HE14:HE33)</f>
        <v>0</v>
      </c>
      <c r="HF34" s="56">
        <f>SUM(HF14:HF33)</f>
        <v>7</v>
      </c>
      <c r="HG34" s="56">
        <f>SUM(HG14:HG33)</f>
        <v>13</v>
      </c>
      <c r="HH34" s="55">
        <f>SUM(HH14:HH33)</f>
        <v>0</v>
      </c>
      <c r="HI34" s="56">
        <f>SUM(HI14:HI33)</f>
        <v>12</v>
      </c>
      <c r="HJ34" s="56">
        <f>SUM(HJ14:HJ33)</f>
        <v>8</v>
      </c>
      <c r="HK34" s="55">
        <f>SUM(HK14:HK33)</f>
        <v>0</v>
      </c>
      <c r="HL34" s="56">
        <f>SUM(HL14:HL33)</f>
        <v>8</v>
      </c>
      <c r="HM34" s="56">
        <f>SUM(HM14:HM33)</f>
        <v>12</v>
      </c>
      <c r="HN34" s="55">
        <f>SUM(HN14:HN33)</f>
        <v>0</v>
      </c>
      <c r="HO34" s="56">
        <f>SUM(HO14:HO33)</f>
        <v>13</v>
      </c>
      <c r="HP34" s="56">
        <f>SUM(HP14:HP33)</f>
        <v>7</v>
      </c>
      <c r="HQ34" s="55">
        <f>SUM(HQ14:HQ33)</f>
        <v>0</v>
      </c>
      <c r="HR34" s="56">
        <f>SUM(HR14:HR33)</f>
        <v>9</v>
      </c>
      <c r="HS34" s="56">
        <f>SUM(HS14:HS33)</f>
        <v>11</v>
      </c>
      <c r="HT34" s="55">
        <f>SUM(HT14:HT33)</f>
        <v>0</v>
      </c>
      <c r="HU34" s="56">
        <f>SUM(HU14:HU33)</f>
        <v>9</v>
      </c>
      <c r="HV34" s="56">
        <f>SUM(HV14:HV33)</f>
        <v>11</v>
      </c>
      <c r="HW34" s="55">
        <f>SUM(HW14:HW33)</f>
        <v>0</v>
      </c>
      <c r="HX34" s="56">
        <f>SUM(HX14:HX33)</f>
        <v>8</v>
      </c>
      <c r="HY34" s="56">
        <f>SUM(HY14:HY33)</f>
        <v>12</v>
      </c>
      <c r="HZ34" s="55">
        <f>SUM(HZ14:HZ33)</f>
        <v>0</v>
      </c>
      <c r="IA34" s="56">
        <f>SUM(IA14:IA33)</f>
        <v>10</v>
      </c>
      <c r="IB34" s="56">
        <f>SUM(IB14:IB33)</f>
        <v>10</v>
      </c>
      <c r="IC34" s="55">
        <f>SUM(IC14:IC33)</f>
        <v>0</v>
      </c>
      <c r="ID34" s="56">
        <f>SUM(ID14:ID33)</f>
        <v>9</v>
      </c>
      <c r="IE34" s="56">
        <f>SUM(IE14:IE33)</f>
        <v>11</v>
      </c>
      <c r="IF34" s="55">
        <f>SUM(IF14:IF33)</f>
        <v>0</v>
      </c>
      <c r="IG34" s="56">
        <f>SUM(IG14:IG33)</f>
        <v>9</v>
      </c>
      <c r="IH34" s="56">
        <f>SUM(IH14:IH33)</f>
        <v>11</v>
      </c>
      <c r="II34" s="55">
        <f>SUM(II14:II33)</f>
        <v>0</v>
      </c>
      <c r="IJ34" s="56">
        <f>SUM(IJ14:IJ33)</f>
        <v>8</v>
      </c>
      <c r="IK34" s="56">
        <f>SUM(IK14:IK33)</f>
        <v>12</v>
      </c>
      <c r="IL34" s="55">
        <f>SUM(IL14:IL33)</f>
        <v>0</v>
      </c>
      <c r="IM34" s="56">
        <f>SUM(IM14:IM33)</f>
        <v>7</v>
      </c>
      <c r="IN34" s="56">
        <f>SUM(IN14:IN33)</f>
        <v>13</v>
      </c>
      <c r="IO34" s="55">
        <f>SUM(IO14:IO33)</f>
        <v>0</v>
      </c>
      <c r="IP34" s="56">
        <f>SUM(IP14:IP33)</f>
        <v>14</v>
      </c>
      <c r="IQ34" s="56">
        <f>SUM(IQ14:IQ33)</f>
        <v>6</v>
      </c>
      <c r="IR34" s="55">
        <f>SUM(IR14:IR33)</f>
        <v>0</v>
      </c>
      <c r="IS34" s="56">
        <f>SUM(IS14:IS33)</f>
        <v>17</v>
      </c>
      <c r="IT34" s="56">
        <f>SUM(IT14:IT33)</f>
        <v>3</v>
      </c>
      <c r="IU34" s="55">
        <f>SUM(IU14:IU33)</f>
        <v>0</v>
      </c>
      <c r="IV34" s="56">
        <f>SUM(IV14:IV33)</f>
        <v>14</v>
      </c>
      <c r="IW34" s="56">
        <f>SUM(IW14:IW33)</f>
        <v>6</v>
      </c>
      <c r="IX34" s="64">
        <f>SUM(IX14:IX33)</f>
        <v>4</v>
      </c>
      <c r="IY34" s="65">
        <f>SUM(IY14:IY33)</f>
        <v>5</v>
      </c>
      <c r="IZ34" s="65">
        <f>SUM(IZ14:IZ33)</f>
        <v>11</v>
      </c>
      <c r="JA34" s="64">
        <f>SUM(JA14:JA33)</f>
        <v>0</v>
      </c>
      <c r="JB34" s="65">
        <f>SUM(JB14:JB33)</f>
        <v>8</v>
      </c>
      <c r="JC34" s="65">
        <f>SUM(JC14:JC33)</f>
        <v>12</v>
      </c>
      <c r="JD34" s="64">
        <f>SUM(JD14:JD33)</f>
        <v>0</v>
      </c>
      <c r="JE34" s="65">
        <f>SUM(JE14:JE33)</f>
        <v>4</v>
      </c>
      <c r="JF34" s="65">
        <f>SUM(JF14:JF33)</f>
        <v>16</v>
      </c>
      <c r="JG34" s="64">
        <f>SUM(JG14:JG33)</f>
        <v>0</v>
      </c>
      <c r="JH34" s="65">
        <f>SUM(JH14:JH33)</f>
        <v>9</v>
      </c>
      <c r="JI34" s="65">
        <f>SUM(JI14:JI33)</f>
        <v>11</v>
      </c>
      <c r="JJ34" s="64">
        <f>SUM(JJ14:JJ33)</f>
        <v>0</v>
      </c>
      <c r="JK34" s="65">
        <f>SUM(JK14:JK33)</f>
        <v>11</v>
      </c>
      <c r="JL34" s="65">
        <f>SUM(JL14:JL33)</f>
        <v>9</v>
      </c>
      <c r="JM34" s="64">
        <f>SUM(JM14:JM33)</f>
        <v>0</v>
      </c>
      <c r="JN34" s="65">
        <f>SUM(JN14:JN33)</f>
        <v>9</v>
      </c>
      <c r="JO34" s="65">
        <f>SUM(JO14:JO33)</f>
        <v>11</v>
      </c>
      <c r="JP34" s="64">
        <f>SUM(JP14:JP33)</f>
        <v>0</v>
      </c>
      <c r="JQ34" s="65">
        <f>SUM(JQ14:JQ33)</f>
        <v>11</v>
      </c>
      <c r="JR34" s="65">
        <f>SUM(JR14:JR33)</f>
        <v>9</v>
      </c>
      <c r="JS34" s="64">
        <f>SUM(JS14:JS33)</f>
        <v>0</v>
      </c>
      <c r="JT34" s="65">
        <f>SUM(JT14:JT33)</f>
        <v>9</v>
      </c>
      <c r="JU34" s="65">
        <f>SUM(JU14:JU33)</f>
        <v>11</v>
      </c>
      <c r="JV34" s="64">
        <f>SUM(JV14:JV33)</f>
        <v>0</v>
      </c>
      <c r="JW34" s="65">
        <f>SUM(JW14:JW33)</f>
        <v>7</v>
      </c>
      <c r="JX34" s="65">
        <f>SUM(JX14:JX33)</f>
        <v>13</v>
      </c>
      <c r="JY34" s="64">
        <f>SUM(JY14:JY33)</f>
        <v>0</v>
      </c>
      <c r="JZ34" s="65">
        <f>SUM(JZ14:JZ33)</f>
        <v>7</v>
      </c>
      <c r="KA34" s="65">
        <f>SUM(KA14:KA33)</f>
        <v>13</v>
      </c>
      <c r="KB34" s="64">
        <f>SUM(KB14:KB33)</f>
        <v>0</v>
      </c>
      <c r="KC34" s="65">
        <f>SUM(KC14:KC33)</f>
        <v>11</v>
      </c>
      <c r="KD34" s="65">
        <f>SUM(KD14:KD33)</f>
        <v>9</v>
      </c>
      <c r="KE34" s="64">
        <f>SUM(KE14:KE33)</f>
        <v>0</v>
      </c>
      <c r="KF34" s="65">
        <f>SUM(KF14:KF33)</f>
        <v>8</v>
      </c>
      <c r="KG34" s="65">
        <f>SUM(KG14:KG33)</f>
        <v>12</v>
      </c>
      <c r="KH34" s="64">
        <f>SUM(KH14:KH33)</f>
        <v>0</v>
      </c>
      <c r="KI34" s="65">
        <f>SUM(KI14:KI33)</f>
        <v>14</v>
      </c>
      <c r="KJ34" s="65">
        <f>SUM(KJ14:KJ33)</f>
        <v>6</v>
      </c>
      <c r="KK34" s="64">
        <f>SUM(KK14:KK33)</f>
        <v>0</v>
      </c>
      <c r="KL34" s="65">
        <f>SUM(KL14:KL33)</f>
        <v>9</v>
      </c>
      <c r="KM34" s="65">
        <f>SUM(KM14:KM33)</f>
        <v>11</v>
      </c>
      <c r="KN34" s="64">
        <f>SUM(KN14:KN33)</f>
        <v>0</v>
      </c>
      <c r="KO34" s="65">
        <f>SUM(KO14:KO33)</f>
        <v>10</v>
      </c>
      <c r="KP34" s="65">
        <f>SUM(KP14:KP33)</f>
        <v>10</v>
      </c>
      <c r="KQ34" s="64">
        <f>SUM(KQ14:KQ33)</f>
        <v>0</v>
      </c>
      <c r="KR34" s="65">
        <f>SUM(KR14:KR33)</f>
        <v>11</v>
      </c>
      <c r="KS34" s="65">
        <f>SUM(KS14:KS33)</f>
        <v>9</v>
      </c>
      <c r="KT34" s="64">
        <f>SUM(KT14:KT33)</f>
        <v>0</v>
      </c>
      <c r="KU34" s="65">
        <f>SUM(KU14:KU33)</f>
        <v>12</v>
      </c>
      <c r="KV34" s="65">
        <f>SUM(KV14:KV33)</f>
        <v>8</v>
      </c>
      <c r="KW34" s="64">
        <f>SUM(KW14:KW33)</f>
        <v>0</v>
      </c>
      <c r="KX34" s="65">
        <f>SUM(KX14:KX33)</f>
        <v>9</v>
      </c>
      <c r="KY34" s="65">
        <f>SUM(KY14:KY33)</f>
        <v>11</v>
      </c>
      <c r="KZ34" s="64">
        <f>SUM(KZ14:KZ33)</f>
        <v>0</v>
      </c>
      <c r="LA34" s="65">
        <f>SUM(LA14:LA33)</f>
        <v>4</v>
      </c>
      <c r="LB34" s="65">
        <f>SUM(LB14:LB33)</f>
        <v>16</v>
      </c>
      <c r="LC34" s="64">
        <f>SUM(LC14:LC33)</f>
        <v>0</v>
      </c>
      <c r="LD34" s="65">
        <f>SUM(LD14:LD33)</f>
        <v>8</v>
      </c>
      <c r="LE34" s="65">
        <f>SUM(LE14:LE33)</f>
        <v>12</v>
      </c>
    </row>
    <row r="35" spans="1:317" ht="37.5" customHeight="1" x14ac:dyDescent="0.25">
      <c r="A35" s="102" t="s">
        <v>3152</v>
      </c>
      <c r="B35" s="103"/>
      <c r="C35" s="11">
        <f>C34/25%</f>
        <v>64</v>
      </c>
      <c r="D35" s="11">
        <f t="shared" ref="D35:G35" si="0">D34/25%</f>
        <v>8</v>
      </c>
      <c r="E35" s="11">
        <f t="shared" si="0"/>
        <v>8</v>
      </c>
      <c r="F35" s="11">
        <f t="shared" si="0"/>
        <v>32</v>
      </c>
      <c r="G35" s="11">
        <f t="shared" si="0"/>
        <v>40</v>
      </c>
      <c r="H35" s="11">
        <f t="shared" ref="H35" si="1">H34/25%</f>
        <v>8</v>
      </c>
      <c r="I35" s="11">
        <f t="shared" ref="I35" si="2">I34/25%</f>
        <v>44</v>
      </c>
      <c r="J35" s="11">
        <f t="shared" ref="J35:K35" si="3">J34/25%</f>
        <v>20</v>
      </c>
      <c r="K35" s="11">
        <f t="shared" si="3"/>
        <v>16</v>
      </c>
      <c r="L35" s="11">
        <f t="shared" ref="L35" si="4">L34/25%</f>
        <v>44</v>
      </c>
      <c r="M35" s="11">
        <f t="shared" ref="M35" si="5">M34/25%</f>
        <v>20</v>
      </c>
      <c r="N35" s="11">
        <f t="shared" ref="N35:O35" si="6">N34/25%</f>
        <v>16</v>
      </c>
      <c r="O35" s="11">
        <f t="shared" si="6"/>
        <v>0</v>
      </c>
      <c r="P35" s="11">
        <f t="shared" ref="P35" si="7">P34/25%</f>
        <v>16</v>
      </c>
      <c r="Q35" s="11">
        <f t="shared" ref="Q35" si="8">Q34/25%</f>
        <v>64</v>
      </c>
      <c r="R35" s="11">
        <f t="shared" ref="R35:S35" si="9">R34/25%</f>
        <v>20</v>
      </c>
      <c r="S35" s="11">
        <f t="shared" si="9"/>
        <v>44</v>
      </c>
      <c r="T35" s="11">
        <f t="shared" ref="T35" si="10">T34/25%</f>
        <v>12</v>
      </c>
      <c r="U35" s="11">
        <f t="shared" ref="U35" si="11">U34/25%</f>
        <v>48</v>
      </c>
      <c r="V35" s="11">
        <f t="shared" ref="V35:W35" si="12">V34/25%</f>
        <v>20</v>
      </c>
      <c r="W35" s="11">
        <f t="shared" si="12"/>
        <v>12</v>
      </c>
      <c r="X35" s="11">
        <f t="shared" ref="X35" si="13">X34/25%</f>
        <v>32</v>
      </c>
      <c r="Y35" s="11">
        <f t="shared" ref="Y35" si="14">Y34/25%</f>
        <v>32</v>
      </c>
      <c r="Z35" s="11">
        <f t="shared" ref="Z35:AA35" si="15">Z34/25%</f>
        <v>16</v>
      </c>
      <c r="AA35" s="11">
        <f t="shared" si="15"/>
        <v>36</v>
      </c>
      <c r="AB35" s="11">
        <f t="shared" ref="AB35" si="16">AB34/25%</f>
        <v>16</v>
      </c>
      <c r="AC35" s="11">
        <f t="shared" ref="AC35" si="17">AC34/25%</f>
        <v>28</v>
      </c>
      <c r="AD35" s="11">
        <f t="shared" ref="AD35:AE35" si="18">AD34/25%</f>
        <v>28</v>
      </c>
      <c r="AE35" s="11">
        <f t="shared" si="18"/>
        <v>40</v>
      </c>
      <c r="AF35" s="11">
        <f t="shared" ref="AF35" si="19">AF34/25%</f>
        <v>12</v>
      </c>
      <c r="AG35" s="11">
        <f t="shared" ref="AG35" si="20">AG34/25%</f>
        <v>16</v>
      </c>
      <c r="AH35" s="11">
        <f t="shared" ref="AH35:AI35" si="21">AH34/25%</f>
        <v>64</v>
      </c>
      <c r="AI35" s="11">
        <f t="shared" si="21"/>
        <v>0</v>
      </c>
      <c r="AJ35" s="11">
        <f t="shared" ref="AJ35" si="22">AJ34/25%</f>
        <v>0</v>
      </c>
      <c r="AK35" s="11">
        <f t="shared" ref="AK35" si="23">AK34/25%</f>
        <v>20</v>
      </c>
      <c r="AL35" s="11">
        <f t="shared" ref="AL35:AM35" si="24">AL34/25%</f>
        <v>60</v>
      </c>
      <c r="AM35" s="11">
        <f t="shared" si="24"/>
        <v>40</v>
      </c>
      <c r="AN35" s="11">
        <f t="shared" ref="AN35" si="25">AN34/25%</f>
        <v>40</v>
      </c>
      <c r="AO35" s="11">
        <f t="shared" ref="AO35" si="26">AO34/25%</f>
        <v>0</v>
      </c>
      <c r="AP35" s="11">
        <f t="shared" ref="AP35:AQ35" si="27">AP34/25%</f>
        <v>48</v>
      </c>
      <c r="AQ35" s="11">
        <f t="shared" si="27"/>
        <v>16</v>
      </c>
      <c r="AR35" s="11">
        <f t="shared" ref="AR35" si="28">AR34/25%</f>
        <v>16</v>
      </c>
      <c r="AS35" s="11">
        <f t="shared" ref="AS35" si="29">AS34/25%</f>
        <v>44</v>
      </c>
      <c r="AT35" s="11">
        <f t="shared" ref="AT35:AU35" si="30">AT34/25%</f>
        <v>12</v>
      </c>
      <c r="AU35" s="11">
        <f t="shared" si="30"/>
        <v>24</v>
      </c>
      <c r="AV35" s="11">
        <f t="shared" ref="AV35" si="31">AV34/25%</f>
        <v>40</v>
      </c>
      <c r="AW35" s="11">
        <f t="shared" ref="AW35" si="32">AW34/25%</f>
        <v>40</v>
      </c>
      <c r="AX35" s="11">
        <f t="shared" ref="AX35:AY35" si="33">AX34/25%</f>
        <v>0</v>
      </c>
      <c r="AY35" s="11">
        <f t="shared" si="33"/>
        <v>0</v>
      </c>
      <c r="AZ35" s="11">
        <f t="shared" ref="AZ35" si="34">AZ34/25%</f>
        <v>52</v>
      </c>
      <c r="BA35" s="11">
        <f t="shared" ref="BA35" si="35">BA34/25%</f>
        <v>28</v>
      </c>
      <c r="BB35" s="11">
        <f t="shared" ref="BB35:BC35" si="36">BB34/25%</f>
        <v>0</v>
      </c>
      <c r="BC35" s="11">
        <f t="shared" si="36"/>
        <v>0</v>
      </c>
      <c r="BD35" s="11">
        <f t="shared" ref="BD35" si="37">BD34/25%</f>
        <v>80</v>
      </c>
      <c r="BE35" s="11">
        <f t="shared" ref="BE35" si="38">BE34/25%</f>
        <v>0</v>
      </c>
      <c r="BF35" s="11">
        <f t="shared" ref="BF35:BG35" si="39">BF34/25%</f>
        <v>12</v>
      </c>
      <c r="BG35" s="11">
        <f t="shared" si="39"/>
        <v>68</v>
      </c>
      <c r="BH35" s="11">
        <f t="shared" ref="BH35" si="40">BH34/25%</f>
        <v>80</v>
      </c>
      <c r="BI35" s="11">
        <f t="shared" ref="BI35" si="41">BI34/25%</f>
        <v>0</v>
      </c>
      <c r="BJ35" s="11">
        <f t="shared" ref="BJ35:BK35" si="42">BJ34/25%</f>
        <v>0</v>
      </c>
      <c r="BK35" s="11">
        <f t="shared" si="42"/>
        <v>0</v>
      </c>
      <c r="BL35" s="11">
        <f t="shared" ref="BL35" si="43">BL34/25%</f>
        <v>24</v>
      </c>
      <c r="BM35" s="11">
        <f t="shared" ref="BM35" si="44">BM34/25%</f>
        <v>56</v>
      </c>
      <c r="BN35" s="11">
        <f t="shared" ref="BN35:BO35" si="45">BN34/25%</f>
        <v>0</v>
      </c>
      <c r="BO35" s="11">
        <f t="shared" si="45"/>
        <v>52</v>
      </c>
      <c r="BP35" s="11">
        <f t="shared" ref="BP35" si="46">BP34/25%</f>
        <v>28</v>
      </c>
      <c r="BQ35" s="11">
        <f t="shared" ref="BQ35" si="47">BQ34/25%</f>
        <v>52</v>
      </c>
      <c r="BR35" s="11">
        <f t="shared" ref="BR35:BS35" si="48">BR34/25%</f>
        <v>28</v>
      </c>
      <c r="BS35" s="11">
        <f t="shared" si="48"/>
        <v>0</v>
      </c>
      <c r="BT35" s="11">
        <f t="shared" ref="BT35" si="49">BT34/25%</f>
        <v>0</v>
      </c>
      <c r="BU35" s="11">
        <f t="shared" ref="BU35" si="50">BU34/25%</f>
        <v>68</v>
      </c>
      <c r="BV35" s="11">
        <f t="shared" ref="BV35:BW35" si="51">BV34/25%</f>
        <v>20</v>
      </c>
      <c r="BW35" s="11">
        <f t="shared" si="51"/>
        <v>52</v>
      </c>
      <c r="BX35" s="11">
        <f t="shared" ref="BX35" si="52">BX34/25%</f>
        <v>16</v>
      </c>
      <c r="BY35" s="11">
        <f t="shared" ref="BY35" si="53">BY34/25%</f>
        <v>12</v>
      </c>
      <c r="BZ35" s="11">
        <f t="shared" ref="BZ35:CA35" si="54">BZ34/25%</f>
        <v>52</v>
      </c>
      <c r="CA35" s="11">
        <f t="shared" si="54"/>
        <v>24</v>
      </c>
      <c r="CB35" s="11">
        <f t="shared" ref="CB35" si="55">CB34/25%</f>
        <v>4</v>
      </c>
      <c r="CC35" s="11">
        <f t="shared" ref="CC35" si="56">CC34/25%</f>
        <v>48</v>
      </c>
      <c r="CD35" s="11">
        <f t="shared" ref="CD35:CE35" si="57">CD34/25%</f>
        <v>16</v>
      </c>
      <c r="CE35" s="11">
        <f t="shared" si="57"/>
        <v>16</v>
      </c>
      <c r="CF35" s="11">
        <f t="shared" ref="CF35" si="58">CF34/25%</f>
        <v>0</v>
      </c>
      <c r="CG35" s="11">
        <f t="shared" ref="CG35" si="59">CG34/25%</f>
        <v>48</v>
      </c>
      <c r="CH35" s="11">
        <f t="shared" ref="CH35:CI35" si="60">CH34/25%</f>
        <v>36</v>
      </c>
      <c r="CI35" s="11">
        <f t="shared" si="60"/>
        <v>0</v>
      </c>
      <c r="CJ35" s="11">
        <f t="shared" ref="CJ35" si="61">CJ34/25%</f>
        <v>48</v>
      </c>
      <c r="CK35" s="11">
        <f t="shared" ref="CK35" si="62">CK34/25%</f>
        <v>36</v>
      </c>
      <c r="CL35" s="11">
        <f t="shared" ref="CL35:CM35" si="63">CL34/25%</f>
        <v>0</v>
      </c>
      <c r="CM35" s="11">
        <f t="shared" si="63"/>
        <v>48</v>
      </c>
      <c r="CN35" s="11">
        <f t="shared" ref="CN35" si="64">CN34/25%</f>
        <v>32</v>
      </c>
      <c r="CO35" s="11">
        <f t="shared" ref="CO35" si="65">CO34/25%</f>
        <v>0</v>
      </c>
      <c r="CP35" s="11">
        <f t="shared" ref="CP35:CQ35" si="66">CP34/25%</f>
        <v>36</v>
      </c>
      <c r="CQ35" s="11">
        <f t="shared" si="66"/>
        <v>44</v>
      </c>
      <c r="CR35" s="11">
        <f t="shared" ref="CR35" si="67">CR34/25%</f>
        <v>0</v>
      </c>
      <c r="CS35" s="11">
        <f t="shared" ref="CS35" si="68">CS34/25%</f>
        <v>60</v>
      </c>
      <c r="CT35" s="11">
        <f t="shared" ref="CT35:CU35" si="69">CT34/25%</f>
        <v>20</v>
      </c>
      <c r="CU35" s="11">
        <f t="shared" si="69"/>
        <v>0</v>
      </c>
      <c r="CV35" s="11">
        <f t="shared" ref="CV35" si="70">CV34/25%</f>
        <v>40</v>
      </c>
      <c r="CW35" s="11">
        <f t="shared" ref="CW35" si="71">CW34/25%</f>
        <v>40</v>
      </c>
      <c r="CX35" s="11">
        <f t="shared" ref="CX35:CY35" si="72">CX34/25%</f>
        <v>0</v>
      </c>
      <c r="CY35" s="11">
        <f t="shared" si="72"/>
        <v>56</v>
      </c>
      <c r="CZ35" s="11">
        <f t="shared" ref="CZ35" si="73">CZ34/25%</f>
        <v>24</v>
      </c>
      <c r="DA35" s="11">
        <f t="shared" ref="DA35" si="74">DA34/25%</f>
        <v>0</v>
      </c>
      <c r="DB35" s="11">
        <f t="shared" ref="DB35:DC35" si="75">DB34/25%</f>
        <v>48</v>
      </c>
      <c r="DC35" s="11">
        <f t="shared" si="75"/>
        <v>32</v>
      </c>
      <c r="DD35" s="11">
        <f t="shared" ref="DD35" si="76">DD34/25%</f>
        <v>0</v>
      </c>
      <c r="DE35" s="11">
        <f t="shared" ref="DE35" si="77">DE34/25%</f>
        <v>48</v>
      </c>
      <c r="DF35" s="11">
        <f t="shared" ref="DF35:DG35" si="78">DF34/25%</f>
        <v>32</v>
      </c>
      <c r="DG35" s="11">
        <f t="shared" si="78"/>
        <v>0</v>
      </c>
      <c r="DH35" s="11">
        <f t="shared" ref="DH35" si="79">DH34/25%</f>
        <v>44</v>
      </c>
      <c r="DI35" s="11">
        <f t="shared" ref="DI35" si="80">DI34/25%</f>
        <v>36</v>
      </c>
      <c r="DJ35" s="11">
        <f t="shared" ref="DJ35:DK35" si="81">DJ34/25%</f>
        <v>0</v>
      </c>
      <c r="DK35" s="11">
        <f t="shared" si="81"/>
        <v>40</v>
      </c>
      <c r="DL35" s="11">
        <f t="shared" ref="DL35" si="82">DL34/25%</f>
        <v>40</v>
      </c>
      <c r="DM35" s="11">
        <f t="shared" ref="DM35" si="83">DM34/25%</f>
        <v>0</v>
      </c>
      <c r="DN35" s="11">
        <f t="shared" ref="DN35:DO35" si="84">DN34/25%</f>
        <v>44</v>
      </c>
      <c r="DO35" s="11">
        <f t="shared" si="84"/>
        <v>36</v>
      </c>
      <c r="DP35" s="11">
        <f t="shared" ref="DP35" si="85">DP34/25%</f>
        <v>0</v>
      </c>
      <c r="DQ35" s="11">
        <f t="shared" ref="DQ35" si="86">DQ34/25%</f>
        <v>52</v>
      </c>
      <c r="DR35" s="11">
        <f t="shared" ref="DR35:DS35" si="87">DR34/25%</f>
        <v>28</v>
      </c>
      <c r="DS35" s="11">
        <f t="shared" si="87"/>
        <v>0</v>
      </c>
      <c r="DT35" s="11">
        <f t="shared" ref="DT35" si="88">DT34/25%</f>
        <v>40</v>
      </c>
      <c r="DU35" s="11">
        <f t="shared" ref="DU35" si="89">DU34/25%</f>
        <v>40</v>
      </c>
      <c r="DV35" s="11">
        <f t="shared" ref="DV35:DW35" si="90">DV34/25%</f>
        <v>0</v>
      </c>
      <c r="DW35" s="11">
        <f t="shared" si="90"/>
        <v>60</v>
      </c>
      <c r="DX35" s="11">
        <f t="shared" ref="DX35" si="91">DX34/25%</f>
        <v>20</v>
      </c>
      <c r="DY35" s="11">
        <f t="shared" ref="DY35" si="92">DY34/25%</f>
        <v>0</v>
      </c>
      <c r="DZ35" s="11">
        <f t="shared" ref="DZ35:EA35" si="93">DZ34/25%</f>
        <v>40</v>
      </c>
      <c r="EA35" s="11">
        <f t="shared" si="93"/>
        <v>40</v>
      </c>
      <c r="EB35" s="11">
        <f t="shared" ref="EB35" si="94">EB34/25%</f>
        <v>0</v>
      </c>
      <c r="EC35" s="11">
        <f t="shared" ref="EC35" si="95">EC34/25%</f>
        <v>48</v>
      </c>
      <c r="ED35" s="11">
        <f t="shared" ref="ED35:EE35" si="96">ED34/25%</f>
        <v>36</v>
      </c>
      <c r="EE35" s="11">
        <f t="shared" si="96"/>
        <v>0</v>
      </c>
      <c r="EF35" s="11">
        <f t="shared" ref="EF35" si="97">EF34/25%</f>
        <v>52</v>
      </c>
      <c r="EG35" s="11">
        <f t="shared" ref="EG35" si="98">EG34/25%</f>
        <v>28</v>
      </c>
      <c r="EH35" s="11">
        <f t="shared" ref="EH35:EI35" si="99">EH34/25%</f>
        <v>0</v>
      </c>
      <c r="EI35" s="11">
        <f t="shared" si="99"/>
        <v>52</v>
      </c>
      <c r="EJ35" s="11">
        <f t="shared" ref="EJ35" si="100">EJ34/25%</f>
        <v>28</v>
      </c>
      <c r="EK35" s="11">
        <f t="shared" ref="EK35" si="101">EK34/25%</f>
        <v>0</v>
      </c>
      <c r="EL35" s="11">
        <f t="shared" ref="EL35:EM35" si="102">EL34/25%</f>
        <v>40</v>
      </c>
      <c r="EM35" s="11">
        <f t="shared" si="102"/>
        <v>40</v>
      </c>
      <c r="EN35" s="11">
        <f t="shared" ref="EN35" si="103">EN34/25%</f>
        <v>0</v>
      </c>
      <c r="EO35" s="11">
        <f t="shared" ref="EO35" si="104">EO34/25%</f>
        <v>40</v>
      </c>
      <c r="EP35" s="11">
        <f t="shared" ref="EP35:EQ35" si="105">EP34/25%</f>
        <v>40</v>
      </c>
      <c r="EQ35" s="57">
        <f t="shared" si="105"/>
        <v>0</v>
      </c>
      <c r="ER35" s="57">
        <f t="shared" ref="ER35" si="106">ER34/25%</f>
        <v>52</v>
      </c>
      <c r="ES35" s="57">
        <f t="shared" ref="ES35" si="107">ES34/25%</f>
        <v>28</v>
      </c>
      <c r="ET35" s="57">
        <f t="shared" ref="ET35:EU35" si="108">ET34/25%</f>
        <v>0</v>
      </c>
      <c r="EU35" s="57">
        <f t="shared" si="108"/>
        <v>28</v>
      </c>
      <c r="EV35" s="57">
        <f t="shared" ref="EV35" si="109">EV34/25%</f>
        <v>52</v>
      </c>
      <c r="EW35" s="57">
        <f t="shared" ref="EW35" si="110">EW34/25%</f>
        <v>0</v>
      </c>
      <c r="EX35" s="57">
        <f t="shared" ref="EX35:EY35" si="111">EX34/25%</f>
        <v>44</v>
      </c>
      <c r="EY35" s="57">
        <f t="shared" si="111"/>
        <v>36</v>
      </c>
      <c r="EZ35" s="57">
        <f t="shared" ref="EZ35" si="112">EZ34/25%</f>
        <v>0</v>
      </c>
      <c r="FA35" s="57">
        <f t="shared" ref="FA35" si="113">FA34/25%</f>
        <v>44</v>
      </c>
      <c r="FB35" s="57">
        <f t="shared" ref="FB35:FC35" si="114">FB34/25%</f>
        <v>36</v>
      </c>
      <c r="FC35" s="57">
        <f t="shared" si="114"/>
        <v>0</v>
      </c>
      <c r="FD35" s="57">
        <f t="shared" ref="FD35" si="115">FD34/25%</f>
        <v>40</v>
      </c>
      <c r="FE35" s="57">
        <f t="shared" ref="FE35" si="116">FE34/25%</f>
        <v>40</v>
      </c>
      <c r="FF35" s="57">
        <f t="shared" ref="FF35:FG35" si="117">FF34/25%</f>
        <v>0</v>
      </c>
      <c r="FG35" s="57">
        <f t="shared" si="117"/>
        <v>36</v>
      </c>
      <c r="FH35" s="57">
        <f t="shared" ref="FH35" si="118">FH34/25%</f>
        <v>44</v>
      </c>
      <c r="FI35" s="57">
        <f t="shared" ref="FI35" si="119">FI34/25%</f>
        <v>0</v>
      </c>
      <c r="FJ35" s="57">
        <f t="shared" ref="FJ35:FK35" si="120">FJ34/25%</f>
        <v>36</v>
      </c>
      <c r="FK35" s="57">
        <f t="shared" si="120"/>
        <v>44</v>
      </c>
      <c r="FL35" s="57">
        <f t="shared" ref="FL35" si="121">FL34/25%</f>
        <v>0</v>
      </c>
      <c r="FM35" s="57">
        <f t="shared" ref="FM35" si="122">FM34/25%</f>
        <v>48</v>
      </c>
      <c r="FN35" s="57">
        <f t="shared" ref="FN35:FO35" si="123">FN34/25%</f>
        <v>32</v>
      </c>
      <c r="FO35" s="57">
        <f t="shared" si="123"/>
        <v>0</v>
      </c>
      <c r="FP35" s="57">
        <f t="shared" ref="FP35" si="124">FP34/25%</f>
        <v>16</v>
      </c>
      <c r="FQ35" s="57">
        <f t="shared" ref="FQ35" si="125">FQ34/25%</f>
        <v>64</v>
      </c>
      <c r="FR35" s="57">
        <f t="shared" ref="FR35:FS35" si="126">FR34/25%</f>
        <v>0</v>
      </c>
      <c r="FS35" s="57">
        <f t="shared" si="126"/>
        <v>40</v>
      </c>
      <c r="FT35" s="57">
        <f t="shared" ref="FT35" si="127">FT34/25%</f>
        <v>40</v>
      </c>
      <c r="FU35" s="57">
        <f t="shared" ref="FU35" si="128">FU34/25%</f>
        <v>0</v>
      </c>
      <c r="FV35" s="57">
        <f t="shared" ref="FV35:FW35" si="129">FV34/25%</f>
        <v>44</v>
      </c>
      <c r="FW35" s="57">
        <f t="shared" si="129"/>
        <v>32</v>
      </c>
      <c r="FX35" s="57">
        <f t="shared" ref="FX35" si="130">FX34/25%</f>
        <v>0</v>
      </c>
      <c r="FY35" s="57">
        <f t="shared" ref="FY35" si="131">FY34/25%</f>
        <v>36</v>
      </c>
      <c r="FZ35" s="57">
        <f t="shared" ref="FZ35:GA35" si="132">FZ34/25%</f>
        <v>44</v>
      </c>
      <c r="GA35" s="57">
        <f t="shared" si="132"/>
        <v>0</v>
      </c>
      <c r="GB35" s="57">
        <f t="shared" ref="GB35" si="133">GB34/25%</f>
        <v>36</v>
      </c>
      <c r="GC35" s="57">
        <f t="shared" ref="GC35" si="134">GC34/25%</f>
        <v>44</v>
      </c>
      <c r="GD35" s="57">
        <f t="shared" ref="GD35:GE35" si="135">GD34/25%</f>
        <v>0</v>
      </c>
      <c r="GE35" s="57">
        <f t="shared" si="135"/>
        <v>44</v>
      </c>
      <c r="GF35" s="57">
        <f t="shared" ref="GF35" si="136">GF34/25%</f>
        <v>36</v>
      </c>
      <c r="GG35" s="57">
        <f t="shared" ref="GG35" si="137">GG34/25%</f>
        <v>0</v>
      </c>
      <c r="GH35" s="57">
        <f t="shared" ref="GH35:GI35" si="138">GH34/25%</f>
        <v>36</v>
      </c>
      <c r="GI35" s="57">
        <f t="shared" si="138"/>
        <v>44</v>
      </c>
      <c r="GJ35" s="57">
        <f t="shared" ref="GJ35" si="139">GJ34/25%</f>
        <v>0</v>
      </c>
      <c r="GK35" s="57">
        <f t="shared" ref="GK35" si="140">GK34/25%</f>
        <v>36</v>
      </c>
      <c r="GL35" s="57">
        <f t="shared" ref="GL35:GM35" si="141">GL34/25%</f>
        <v>44</v>
      </c>
      <c r="GM35" s="57">
        <f t="shared" si="141"/>
        <v>0</v>
      </c>
      <c r="GN35" s="57">
        <f t="shared" ref="GN35" si="142">GN34/25%</f>
        <v>32</v>
      </c>
      <c r="GO35" s="57">
        <f t="shared" ref="GO35" si="143">GO34/25%</f>
        <v>48</v>
      </c>
      <c r="GP35" s="57">
        <f t="shared" ref="GP35:GQ35" si="144">GP34/25%</f>
        <v>0</v>
      </c>
      <c r="GQ35" s="57">
        <f t="shared" si="144"/>
        <v>32</v>
      </c>
      <c r="GR35" s="57">
        <f t="shared" ref="GR35" si="145">GR34/25%</f>
        <v>48</v>
      </c>
      <c r="GS35" s="57">
        <f t="shared" ref="GS35" si="146">GS34/25%</f>
        <v>0</v>
      </c>
      <c r="GT35" s="57">
        <f t="shared" ref="GT35:GU35" si="147">GT34/25%</f>
        <v>28</v>
      </c>
      <c r="GU35" s="57">
        <f t="shared" si="147"/>
        <v>52</v>
      </c>
      <c r="GV35" s="57">
        <f t="shared" ref="GV35" si="148">GV34/25%</f>
        <v>0</v>
      </c>
      <c r="GW35" s="57">
        <f t="shared" ref="GW35" si="149">GW34/25%</f>
        <v>48</v>
      </c>
      <c r="GX35" s="57">
        <f t="shared" ref="GX35:GY35" si="150">GX34/25%</f>
        <v>32</v>
      </c>
      <c r="GY35" s="57">
        <f t="shared" si="150"/>
        <v>0</v>
      </c>
      <c r="GZ35" s="57">
        <f t="shared" ref="GZ35" si="151">GZ34/25%</f>
        <v>36</v>
      </c>
      <c r="HA35" s="57">
        <f t="shared" ref="HA35" si="152">HA34/25%</f>
        <v>44</v>
      </c>
      <c r="HB35" s="57">
        <f t="shared" ref="HB35:HC35" si="153">HB34/25%</f>
        <v>0</v>
      </c>
      <c r="HC35" s="57">
        <f t="shared" si="153"/>
        <v>36</v>
      </c>
      <c r="HD35" s="57">
        <f t="shared" ref="HD35" si="154">HD34/25%</f>
        <v>44</v>
      </c>
      <c r="HE35" s="57">
        <f t="shared" ref="HE35" si="155">HE34/25%</f>
        <v>0</v>
      </c>
      <c r="HF35" s="57">
        <f t="shared" ref="HF35:HG35" si="156">HF34/25%</f>
        <v>28</v>
      </c>
      <c r="HG35" s="57">
        <f t="shared" si="156"/>
        <v>52</v>
      </c>
      <c r="HH35" s="57">
        <f t="shared" ref="HH35" si="157">HH34/25%</f>
        <v>0</v>
      </c>
      <c r="HI35" s="57">
        <f t="shared" ref="HI35" si="158">HI34/25%</f>
        <v>48</v>
      </c>
      <c r="HJ35" s="57">
        <f t="shared" ref="HJ35:HK35" si="159">HJ34/25%</f>
        <v>32</v>
      </c>
      <c r="HK35" s="57">
        <f t="shared" si="159"/>
        <v>0</v>
      </c>
      <c r="HL35" s="57">
        <f t="shared" ref="HL35" si="160">HL34/25%</f>
        <v>32</v>
      </c>
      <c r="HM35" s="57">
        <f t="shared" ref="HM35" si="161">HM34/25%</f>
        <v>48</v>
      </c>
      <c r="HN35" s="57">
        <f t="shared" ref="HN35:HO35" si="162">HN34/25%</f>
        <v>0</v>
      </c>
      <c r="HO35" s="57">
        <f t="shared" si="162"/>
        <v>52</v>
      </c>
      <c r="HP35" s="57">
        <f t="shared" ref="HP35" si="163">HP34/25%</f>
        <v>28</v>
      </c>
      <c r="HQ35" s="57">
        <f t="shared" ref="HQ35" si="164">HQ34/25%</f>
        <v>0</v>
      </c>
      <c r="HR35" s="57">
        <f t="shared" ref="HR35:HS35" si="165">HR34/25%</f>
        <v>36</v>
      </c>
      <c r="HS35" s="57">
        <f t="shared" si="165"/>
        <v>44</v>
      </c>
      <c r="HT35" s="57">
        <f t="shared" ref="HT35" si="166">HT34/25%</f>
        <v>0</v>
      </c>
      <c r="HU35" s="57">
        <f t="shared" ref="HU35" si="167">HU34/25%</f>
        <v>36</v>
      </c>
      <c r="HV35" s="57">
        <f t="shared" ref="HV35:HW35" si="168">HV34/25%</f>
        <v>44</v>
      </c>
      <c r="HW35" s="57">
        <f t="shared" si="168"/>
        <v>0</v>
      </c>
      <c r="HX35" s="57">
        <f t="shared" ref="HX35" si="169">HX34/25%</f>
        <v>32</v>
      </c>
      <c r="HY35" s="57">
        <f t="shared" ref="HY35" si="170">HY34/25%</f>
        <v>48</v>
      </c>
      <c r="HZ35" s="57">
        <f t="shared" ref="HZ35:IA35" si="171">HZ34/25%</f>
        <v>0</v>
      </c>
      <c r="IA35" s="57">
        <f t="shared" si="171"/>
        <v>40</v>
      </c>
      <c r="IB35" s="57">
        <f t="shared" ref="IB35" si="172">IB34/25%</f>
        <v>40</v>
      </c>
      <c r="IC35" s="57">
        <f t="shared" ref="IC35" si="173">IC34/25%</f>
        <v>0</v>
      </c>
      <c r="ID35" s="57">
        <f t="shared" ref="ID35:IE35" si="174">ID34/25%</f>
        <v>36</v>
      </c>
      <c r="IE35" s="57">
        <f t="shared" si="174"/>
        <v>44</v>
      </c>
      <c r="IF35" s="57">
        <f t="shared" ref="IF35" si="175">IF34/25%</f>
        <v>0</v>
      </c>
      <c r="IG35" s="57">
        <f t="shared" ref="IG35" si="176">IG34/25%</f>
        <v>36</v>
      </c>
      <c r="IH35" s="57">
        <f t="shared" ref="IH35:II35" si="177">IH34/25%</f>
        <v>44</v>
      </c>
      <c r="II35" s="57">
        <f t="shared" si="177"/>
        <v>0</v>
      </c>
      <c r="IJ35" s="57">
        <f t="shared" ref="IJ35" si="178">IJ34/25%</f>
        <v>32</v>
      </c>
      <c r="IK35" s="57">
        <f t="shared" ref="IK35" si="179">IK34/25%</f>
        <v>48</v>
      </c>
      <c r="IL35" s="57">
        <f t="shared" ref="IL35:IM35" si="180">IL34/25%</f>
        <v>0</v>
      </c>
      <c r="IM35" s="57">
        <f t="shared" si="180"/>
        <v>28</v>
      </c>
      <c r="IN35" s="57">
        <f t="shared" ref="IN35" si="181">IN34/25%</f>
        <v>52</v>
      </c>
      <c r="IO35" s="57">
        <f t="shared" ref="IO35" si="182">IO34/25%</f>
        <v>0</v>
      </c>
      <c r="IP35" s="57">
        <f t="shared" ref="IP35:IQ35" si="183">IP34/25%</f>
        <v>56</v>
      </c>
      <c r="IQ35" s="57">
        <f t="shared" si="183"/>
        <v>24</v>
      </c>
      <c r="IR35" s="57">
        <f t="shared" ref="IR35" si="184">IR34/25%</f>
        <v>0</v>
      </c>
      <c r="IS35" s="57">
        <f t="shared" ref="IS35" si="185">IS34/25%</f>
        <v>68</v>
      </c>
      <c r="IT35" s="57">
        <f t="shared" ref="IT35:IU35" si="186">IT34/25%</f>
        <v>12</v>
      </c>
      <c r="IU35" s="57">
        <f t="shared" si="186"/>
        <v>0</v>
      </c>
      <c r="IV35" s="57">
        <f t="shared" ref="IV35" si="187">IV34/25%</f>
        <v>56</v>
      </c>
      <c r="IW35" s="57">
        <f t="shared" ref="IW35" si="188">IW34/25%</f>
        <v>24</v>
      </c>
      <c r="IX35" s="66">
        <f t="shared" ref="IX35:IY35" si="189">IX34/25%</f>
        <v>16</v>
      </c>
      <c r="IY35" s="66">
        <f t="shared" si="189"/>
        <v>20</v>
      </c>
      <c r="IZ35" s="66">
        <f t="shared" ref="IZ35" si="190">IZ34/25%</f>
        <v>44</v>
      </c>
      <c r="JA35" s="66">
        <f t="shared" ref="JA35" si="191">JA34/25%</f>
        <v>0</v>
      </c>
      <c r="JB35" s="66">
        <f t="shared" ref="JB35:JC35" si="192">JB34/25%</f>
        <v>32</v>
      </c>
      <c r="JC35" s="66">
        <f t="shared" si="192"/>
        <v>48</v>
      </c>
      <c r="JD35" s="66">
        <f t="shared" ref="JD35" si="193">JD34/25%</f>
        <v>0</v>
      </c>
      <c r="JE35" s="66">
        <f t="shared" ref="JE35" si="194">JE34/25%</f>
        <v>16</v>
      </c>
      <c r="JF35" s="66">
        <f t="shared" ref="JF35:JG35" si="195">JF34/25%</f>
        <v>64</v>
      </c>
      <c r="JG35" s="66">
        <f t="shared" si="195"/>
        <v>0</v>
      </c>
      <c r="JH35" s="66">
        <f t="shared" ref="JH35" si="196">JH34/25%</f>
        <v>36</v>
      </c>
      <c r="JI35" s="66">
        <f t="shared" ref="JI35" si="197">JI34/25%</f>
        <v>44</v>
      </c>
      <c r="JJ35" s="66">
        <f t="shared" ref="JJ35:JK35" si="198">JJ34/25%</f>
        <v>0</v>
      </c>
      <c r="JK35" s="66">
        <f t="shared" si="198"/>
        <v>44</v>
      </c>
      <c r="JL35" s="66">
        <f t="shared" ref="JL35" si="199">JL34/25%</f>
        <v>36</v>
      </c>
      <c r="JM35" s="66">
        <f t="shared" ref="JM35" si="200">JM34/25%</f>
        <v>0</v>
      </c>
      <c r="JN35" s="66">
        <f t="shared" ref="JN35:JO35" si="201">JN34/25%</f>
        <v>36</v>
      </c>
      <c r="JO35" s="66">
        <f t="shared" si="201"/>
        <v>44</v>
      </c>
      <c r="JP35" s="66">
        <f t="shared" ref="JP35" si="202">JP34/25%</f>
        <v>0</v>
      </c>
      <c r="JQ35" s="66">
        <f t="shared" ref="JQ35" si="203">JQ34/25%</f>
        <v>44</v>
      </c>
      <c r="JR35" s="66">
        <f t="shared" ref="JR35:JS35" si="204">JR34/25%</f>
        <v>36</v>
      </c>
      <c r="JS35" s="66">
        <f t="shared" si="204"/>
        <v>0</v>
      </c>
      <c r="JT35" s="66">
        <f t="shared" ref="JT35" si="205">JT34/25%</f>
        <v>36</v>
      </c>
      <c r="JU35" s="66">
        <f t="shared" ref="JU35" si="206">JU34/25%</f>
        <v>44</v>
      </c>
      <c r="JV35" s="66">
        <f t="shared" ref="JV35:JW35" si="207">JV34/25%</f>
        <v>0</v>
      </c>
      <c r="JW35" s="66">
        <f t="shared" si="207"/>
        <v>28</v>
      </c>
      <c r="JX35" s="66">
        <f t="shared" ref="JX35" si="208">JX34/25%</f>
        <v>52</v>
      </c>
      <c r="JY35" s="66">
        <f t="shared" ref="JY35" si="209">JY34/25%</f>
        <v>0</v>
      </c>
      <c r="JZ35" s="66">
        <f t="shared" ref="JZ35:KA35" si="210">JZ34/25%</f>
        <v>28</v>
      </c>
      <c r="KA35" s="66">
        <f t="shared" si="210"/>
        <v>52</v>
      </c>
      <c r="KB35" s="66">
        <f t="shared" ref="KB35" si="211">KB34/25%</f>
        <v>0</v>
      </c>
      <c r="KC35" s="66">
        <f t="shared" ref="KC35" si="212">KC34/25%</f>
        <v>44</v>
      </c>
      <c r="KD35" s="66">
        <f t="shared" ref="KD35:KE35" si="213">KD34/25%</f>
        <v>36</v>
      </c>
      <c r="KE35" s="66">
        <f t="shared" si="213"/>
        <v>0</v>
      </c>
      <c r="KF35" s="66">
        <f t="shared" ref="KF35" si="214">KF34/25%</f>
        <v>32</v>
      </c>
      <c r="KG35" s="66">
        <f t="shared" ref="KG35" si="215">KG34/25%</f>
        <v>48</v>
      </c>
      <c r="KH35" s="66">
        <f t="shared" ref="KH35:KI35" si="216">KH34/25%</f>
        <v>0</v>
      </c>
      <c r="KI35" s="66">
        <f t="shared" si="216"/>
        <v>56</v>
      </c>
      <c r="KJ35" s="66">
        <f t="shared" ref="KJ35" si="217">KJ34/25%</f>
        <v>24</v>
      </c>
      <c r="KK35" s="66">
        <f t="shared" ref="KK35" si="218">KK34/25%</f>
        <v>0</v>
      </c>
      <c r="KL35" s="66">
        <f t="shared" ref="KL35:KM35" si="219">KL34/25%</f>
        <v>36</v>
      </c>
      <c r="KM35" s="66">
        <f t="shared" si="219"/>
        <v>44</v>
      </c>
      <c r="KN35" s="66">
        <f t="shared" ref="KN35" si="220">KN34/25%</f>
        <v>0</v>
      </c>
      <c r="KO35" s="66">
        <f t="shared" ref="KO35" si="221">KO34/25%</f>
        <v>40</v>
      </c>
      <c r="KP35" s="66">
        <f t="shared" ref="KP35:KQ35" si="222">KP34/25%</f>
        <v>40</v>
      </c>
      <c r="KQ35" s="66">
        <f t="shared" si="222"/>
        <v>0</v>
      </c>
      <c r="KR35" s="66">
        <f t="shared" ref="KR35" si="223">KR34/25%</f>
        <v>44</v>
      </c>
      <c r="KS35" s="66">
        <f t="shared" ref="KS35" si="224">KS34/25%</f>
        <v>36</v>
      </c>
      <c r="KT35" s="66">
        <f t="shared" ref="KT35:KU35" si="225">KT34/25%</f>
        <v>0</v>
      </c>
      <c r="KU35" s="66">
        <f t="shared" si="225"/>
        <v>48</v>
      </c>
      <c r="KV35" s="66">
        <f t="shared" ref="KV35" si="226">KV34/25%</f>
        <v>32</v>
      </c>
      <c r="KW35" s="66">
        <f t="shared" ref="KW35" si="227">KW34/25%</f>
        <v>0</v>
      </c>
      <c r="KX35" s="66">
        <f t="shared" ref="KX35:KY35" si="228">KX34/25%</f>
        <v>36</v>
      </c>
      <c r="KY35" s="66">
        <f t="shared" si="228"/>
        <v>44</v>
      </c>
      <c r="KZ35" s="66">
        <f t="shared" ref="KZ35" si="229">KZ34/25%</f>
        <v>0</v>
      </c>
      <c r="LA35" s="66">
        <f t="shared" ref="LA35" si="230">LA34/25%</f>
        <v>16</v>
      </c>
      <c r="LB35" s="66">
        <f t="shared" ref="LB35:LC35" si="231">LB34/25%</f>
        <v>64</v>
      </c>
      <c r="LC35" s="66">
        <f t="shared" si="231"/>
        <v>0</v>
      </c>
      <c r="LD35" s="66">
        <f t="shared" ref="LD35" si="232">LD34/25%</f>
        <v>32</v>
      </c>
      <c r="LE35" s="66">
        <f t="shared" ref="LE35" si="233">LE34/25%</f>
        <v>48</v>
      </c>
    </row>
    <row r="37" spans="1:317" x14ac:dyDescent="0.25">
      <c r="B37" s="12" t="s">
        <v>3121</v>
      </c>
    </row>
    <row r="38" spans="1:317" x14ac:dyDescent="0.25">
      <c r="B38" t="s">
        <v>3122</v>
      </c>
      <c r="C38" t="s">
        <v>3135</v>
      </c>
      <c r="D38">
        <v>64</v>
      </c>
    </row>
    <row r="39" spans="1:317" x14ac:dyDescent="0.25">
      <c r="B39" t="s">
        <v>3124</v>
      </c>
      <c r="C39" t="s">
        <v>3135</v>
      </c>
      <c r="D39">
        <v>34</v>
      </c>
    </row>
    <row r="40" spans="1:317" x14ac:dyDescent="0.25">
      <c r="B40" t="s">
        <v>3125</v>
      </c>
      <c r="C40" t="s">
        <v>3135</v>
      </c>
      <c r="D40">
        <v>2</v>
      </c>
    </row>
    <row r="42" spans="1:317" x14ac:dyDescent="0.25">
      <c r="B42" t="s">
        <v>3122</v>
      </c>
      <c r="C42" t="s">
        <v>3136</v>
      </c>
      <c r="D42">
        <v>58</v>
      </c>
    </row>
    <row r="43" spans="1:317" x14ac:dyDescent="0.25">
      <c r="B43" t="s">
        <v>3124</v>
      </c>
      <c r="C43" t="s">
        <v>3136</v>
      </c>
      <c r="D43">
        <v>32</v>
      </c>
    </row>
    <row r="44" spans="1:317" x14ac:dyDescent="0.25">
      <c r="B44" t="s">
        <v>3125</v>
      </c>
      <c r="C44" t="s">
        <v>3136</v>
      </c>
      <c r="D44">
        <v>10</v>
      </c>
    </row>
    <row r="46" spans="1:317" x14ac:dyDescent="0.25">
      <c r="B46" t="s">
        <v>3122</v>
      </c>
      <c r="C46" t="s">
        <v>3137</v>
      </c>
      <c r="D46">
        <v>61</v>
      </c>
    </row>
    <row r="47" spans="1:317" x14ac:dyDescent="0.25">
      <c r="B47" t="s">
        <v>3124</v>
      </c>
      <c r="C47" t="s">
        <v>3137</v>
      </c>
      <c r="D47">
        <v>31</v>
      </c>
    </row>
    <row r="48" spans="1:317" x14ac:dyDescent="0.25">
      <c r="B48" t="s">
        <v>3125</v>
      </c>
      <c r="C48" t="s">
        <v>3137</v>
      </c>
      <c r="D48">
        <v>8</v>
      </c>
    </row>
    <row r="50" spans="2:4" x14ac:dyDescent="0.25">
      <c r="B50" t="s">
        <v>3122</v>
      </c>
      <c r="C50" t="s">
        <v>3138</v>
      </c>
      <c r="D50">
        <v>72</v>
      </c>
    </row>
    <row r="51" spans="2:4" x14ac:dyDescent="0.25">
      <c r="B51" t="s">
        <v>3124</v>
      </c>
      <c r="C51" t="s">
        <v>3138</v>
      </c>
      <c r="D51">
        <v>23</v>
      </c>
    </row>
    <row r="52" spans="2:4" x14ac:dyDescent="0.25">
      <c r="B52" t="s">
        <v>3125</v>
      </c>
      <c r="C52" t="s">
        <v>3138</v>
      </c>
      <c r="D52">
        <v>5</v>
      </c>
    </row>
    <row r="54" spans="2:4" x14ac:dyDescent="0.25">
      <c r="B54" t="s">
        <v>3122</v>
      </c>
      <c r="C54" t="s">
        <v>3139</v>
      </c>
      <c r="D54">
        <v>61</v>
      </c>
    </row>
    <row r="55" spans="2:4" x14ac:dyDescent="0.25">
      <c r="B55" t="s">
        <v>3124</v>
      </c>
      <c r="C55" t="s">
        <v>3139</v>
      </c>
      <c r="D55">
        <v>37</v>
      </c>
    </row>
    <row r="56" spans="2:4" x14ac:dyDescent="0.25">
      <c r="B56" t="s">
        <v>3125</v>
      </c>
      <c r="C56" t="s">
        <v>3139</v>
      </c>
      <c r="D56">
        <v>2</v>
      </c>
    </row>
  </sheetData>
  <mergeCells count="234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4:B34"/>
    <mergeCell ref="A35:B35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O61"/>
  <sheetViews>
    <sheetView topLeftCell="A20" workbookViewId="0">
      <selection activeCell="E61" sqref="E61"/>
    </sheetView>
  </sheetViews>
  <sheetFormatPr defaultRowHeight="15" x14ac:dyDescent="0.25"/>
  <cols>
    <col min="2" max="2" width="21.28515625" customWidth="1"/>
  </cols>
  <sheetData>
    <row r="1" spans="1:353" ht="15.75" x14ac:dyDescent="0.25">
      <c r="A1" s="6" t="s">
        <v>60</v>
      </c>
      <c r="B1" s="15" t="s">
        <v>1112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53" ht="15.75" x14ac:dyDescent="0.25">
      <c r="A2" s="8" t="s">
        <v>3156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5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53" ht="15.75" x14ac:dyDescent="0.25">
      <c r="A4" s="104" t="s">
        <v>0</v>
      </c>
      <c r="B4" s="104" t="s">
        <v>321</v>
      </c>
      <c r="C4" s="112" t="s">
        <v>972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40" t="s">
        <v>974</v>
      </c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40"/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140"/>
      <c r="CC4" s="140"/>
      <c r="CD4" s="140"/>
      <c r="CE4" s="140"/>
      <c r="CF4" s="140" t="s">
        <v>974</v>
      </c>
      <c r="CG4" s="140"/>
      <c r="CH4" s="140"/>
      <c r="CI4" s="140"/>
      <c r="CJ4" s="140"/>
      <c r="CK4" s="140"/>
      <c r="CL4" s="140"/>
      <c r="CM4" s="140"/>
      <c r="CN4" s="140"/>
      <c r="CO4" s="140"/>
      <c r="CP4" s="140"/>
      <c r="CQ4" s="140"/>
      <c r="CR4" s="140"/>
      <c r="CS4" s="140"/>
      <c r="CT4" s="140"/>
      <c r="CU4" s="140"/>
      <c r="CV4" s="140"/>
      <c r="CW4" s="140"/>
      <c r="CX4" s="140"/>
      <c r="CY4" s="140"/>
      <c r="CZ4" s="140"/>
      <c r="DA4" s="140"/>
      <c r="DB4" s="140"/>
      <c r="DC4" s="140"/>
      <c r="DD4" s="140"/>
      <c r="DE4" s="140"/>
      <c r="DF4" s="80"/>
      <c r="DG4" s="140" t="s">
        <v>974</v>
      </c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  <c r="DS4" s="140"/>
      <c r="DT4" s="140"/>
      <c r="DU4" s="140"/>
      <c r="DV4" s="140"/>
      <c r="DW4" s="140"/>
      <c r="DX4" s="140"/>
      <c r="DY4" s="123" t="s">
        <v>1114</v>
      </c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90" t="s">
        <v>985</v>
      </c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139" t="s">
        <v>985</v>
      </c>
      <c r="FY4" s="139"/>
      <c r="FZ4" s="139"/>
      <c r="GA4" s="139"/>
      <c r="GB4" s="139"/>
      <c r="GC4" s="139"/>
      <c r="GD4" s="139"/>
      <c r="GE4" s="139"/>
      <c r="GF4" s="139"/>
      <c r="GG4" s="139"/>
      <c r="GH4" s="139"/>
      <c r="GI4" s="139"/>
      <c r="GJ4" s="139"/>
      <c r="GK4" s="139"/>
      <c r="GL4" s="139"/>
      <c r="GM4" s="139"/>
      <c r="GN4" s="139"/>
      <c r="GO4" s="139"/>
      <c r="GP4" s="139"/>
      <c r="GQ4" s="139"/>
      <c r="GR4" s="139"/>
      <c r="GS4" s="139"/>
      <c r="GT4" s="139"/>
      <c r="GU4" s="139"/>
      <c r="GV4" s="139"/>
      <c r="GW4" s="139"/>
      <c r="GX4" s="139"/>
      <c r="GY4" s="139"/>
      <c r="GZ4" s="139"/>
      <c r="HA4" s="139"/>
      <c r="HB4" s="139"/>
      <c r="HC4" s="139"/>
      <c r="HD4" s="139"/>
      <c r="HE4" s="78" t="s">
        <v>985</v>
      </c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9"/>
      <c r="IC4" s="139" t="s">
        <v>985</v>
      </c>
      <c r="ID4" s="139"/>
      <c r="IE4" s="139"/>
      <c r="IF4" s="139"/>
      <c r="IG4" s="139"/>
      <c r="IH4" s="139"/>
      <c r="II4" s="139"/>
      <c r="IJ4" s="139"/>
      <c r="IK4" s="139"/>
      <c r="IL4" s="139"/>
      <c r="IM4" s="139"/>
      <c r="IN4" s="139"/>
      <c r="IO4" s="139"/>
      <c r="IP4" s="139"/>
      <c r="IQ4" s="139"/>
      <c r="IR4" s="139"/>
      <c r="IS4" s="139"/>
      <c r="IT4" s="139"/>
      <c r="IU4" s="139"/>
      <c r="IV4" s="139"/>
      <c r="IW4" s="139"/>
      <c r="IX4" s="139"/>
      <c r="IY4" s="139"/>
      <c r="IZ4" s="139"/>
      <c r="JA4" s="80" t="s">
        <v>985</v>
      </c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93" t="s">
        <v>980</v>
      </c>
      <c r="KF4" s="127"/>
      <c r="KG4" s="127"/>
      <c r="KH4" s="127"/>
      <c r="KI4" s="127"/>
      <c r="KJ4" s="127"/>
      <c r="KK4" s="127"/>
      <c r="KL4" s="127"/>
      <c r="KM4" s="127"/>
      <c r="KN4" s="127"/>
      <c r="KO4" s="127"/>
      <c r="KP4" s="127"/>
      <c r="KQ4" s="127"/>
      <c r="KR4" s="127"/>
      <c r="KS4" s="127"/>
      <c r="KT4" s="127"/>
      <c r="KU4" s="127"/>
      <c r="KV4" s="127"/>
      <c r="KW4" s="127"/>
      <c r="KX4" s="127"/>
      <c r="KY4" s="127"/>
      <c r="KZ4" s="127"/>
      <c r="LA4" s="127"/>
      <c r="LB4" s="127"/>
      <c r="LC4" s="127"/>
      <c r="LD4" s="127"/>
      <c r="LE4" s="127"/>
      <c r="LF4" s="127"/>
      <c r="LG4" s="127"/>
      <c r="LH4" s="127"/>
      <c r="LI4" s="127"/>
      <c r="LJ4" s="127"/>
      <c r="LK4" s="127"/>
      <c r="LL4" s="127"/>
      <c r="LM4" s="127"/>
      <c r="LN4" s="127"/>
      <c r="LO4" s="127"/>
      <c r="LP4" s="127"/>
      <c r="LQ4" s="127"/>
      <c r="LR4" s="127"/>
      <c r="LS4" s="127"/>
      <c r="LT4" s="127"/>
      <c r="LU4" s="127"/>
      <c r="LV4" s="127"/>
      <c r="LW4" s="127"/>
      <c r="LX4" s="127"/>
      <c r="LY4" s="127"/>
      <c r="LZ4" s="127"/>
      <c r="MA4" s="127"/>
      <c r="MB4" s="127"/>
      <c r="MC4" s="127"/>
      <c r="MD4" s="127"/>
      <c r="ME4" s="127"/>
      <c r="MF4" s="127"/>
      <c r="MG4" s="127"/>
      <c r="MH4" s="127"/>
      <c r="MI4" s="127"/>
      <c r="MJ4" s="127"/>
      <c r="MK4" s="127"/>
      <c r="ML4" s="127"/>
      <c r="MM4" s="127"/>
      <c r="MN4" s="127"/>
      <c r="MO4" s="128"/>
    </row>
    <row r="5" spans="1:353" ht="15.75" customHeight="1" x14ac:dyDescent="0.25">
      <c r="A5" s="104"/>
      <c r="B5" s="104"/>
      <c r="C5" s="96" t="s">
        <v>973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 t="s">
        <v>975</v>
      </c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73" t="s">
        <v>976</v>
      </c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120"/>
      <c r="DG5" s="73" t="s">
        <v>1113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118" t="s">
        <v>1115</v>
      </c>
      <c r="DZ5" s="118"/>
      <c r="EA5" s="118"/>
      <c r="EB5" s="118"/>
      <c r="EC5" s="118"/>
      <c r="ED5" s="118"/>
      <c r="EE5" s="118"/>
      <c r="EF5" s="118"/>
      <c r="EG5" s="118"/>
      <c r="EH5" s="118"/>
      <c r="EI5" s="118"/>
      <c r="EJ5" s="118"/>
      <c r="EK5" s="118"/>
      <c r="EL5" s="118"/>
      <c r="EM5" s="118"/>
      <c r="EN5" s="118"/>
      <c r="EO5" s="118"/>
      <c r="EP5" s="118"/>
      <c r="EQ5" s="118"/>
      <c r="ER5" s="118"/>
      <c r="ES5" s="118"/>
      <c r="ET5" s="118"/>
      <c r="EU5" s="118"/>
      <c r="EV5" s="118"/>
      <c r="EW5" s="118"/>
      <c r="EX5" s="118"/>
      <c r="EY5" s="118"/>
      <c r="EZ5" s="96" t="s">
        <v>986</v>
      </c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74" t="s">
        <v>979</v>
      </c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6"/>
      <c r="HE5" s="141" t="s">
        <v>987</v>
      </c>
      <c r="HF5" s="141"/>
      <c r="HG5" s="141"/>
      <c r="HH5" s="141"/>
      <c r="HI5" s="141"/>
      <c r="HJ5" s="141"/>
      <c r="HK5" s="141"/>
      <c r="HL5" s="141"/>
      <c r="HM5" s="141"/>
      <c r="HN5" s="141"/>
      <c r="HO5" s="141"/>
      <c r="HP5" s="141"/>
      <c r="HQ5" s="141"/>
      <c r="HR5" s="141"/>
      <c r="HS5" s="141"/>
      <c r="HT5" s="141"/>
      <c r="HU5" s="141"/>
      <c r="HV5" s="141"/>
      <c r="HW5" s="141"/>
      <c r="HX5" s="141"/>
      <c r="HY5" s="141"/>
      <c r="HZ5" s="141"/>
      <c r="IA5" s="141"/>
      <c r="IB5" s="141"/>
      <c r="IC5" s="138" t="s">
        <v>988</v>
      </c>
      <c r="ID5" s="138"/>
      <c r="IE5" s="138"/>
      <c r="IF5" s="138"/>
      <c r="IG5" s="138"/>
      <c r="IH5" s="138"/>
      <c r="II5" s="138"/>
      <c r="IJ5" s="138"/>
      <c r="IK5" s="138"/>
      <c r="IL5" s="138"/>
      <c r="IM5" s="138"/>
      <c r="IN5" s="138"/>
      <c r="IO5" s="138"/>
      <c r="IP5" s="138"/>
      <c r="IQ5" s="138"/>
      <c r="IR5" s="138"/>
      <c r="IS5" s="138"/>
      <c r="IT5" s="138"/>
      <c r="IU5" s="138"/>
      <c r="IV5" s="138"/>
      <c r="IW5" s="138"/>
      <c r="IX5" s="138"/>
      <c r="IY5" s="138"/>
      <c r="IZ5" s="138"/>
      <c r="JA5" s="74" t="s">
        <v>59</v>
      </c>
      <c r="JB5" s="75"/>
      <c r="JC5" s="75"/>
      <c r="JD5" s="75"/>
      <c r="JE5" s="75"/>
      <c r="JF5" s="75"/>
      <c r="JG5" s="75"/>
      <c r="JH5" s="75"/>
      <c r="JI5" s="75"/>
      <c r="JJ5" s="75"/>
      <c r="JK5" s="75"/>
      <c r="JL5" s="75"/>
      <c r="JM5" s="75"/>
      <c r="JN5" s="75"/>
      <c r="JO5" s="75"/>
      <c r="JP5" s="75"/>
      <c r="JQ5" s="75"/>
      <c r="JR5" s="75"/>
      <c r="JS5" s="75"/>
      <c r="JT5" s="75"/>
      <c r="JU5" s="75"/>
      <c r="JV5" s="75"/>
      <c r="JW5" s="75"/>
      <c r="JX5" s="75"/>
      <c r="JY5" s="75"/>
      <c r="JZ5" s="75"/>
      <c r="KA5" s="75"/>
      <c r="KB5" s="75"/>
      <c r="KC5" s="75"/>
      <c r="KD5" s="75"/>
      <c r="KE5" s="120" t="s">
        <v>981</v>
      </c>
      <c r="KF5" s="121"/>
      <c r="KG5" s="121"/>
      <c r="KH5" s="121"/>
      <c r="KI5" s="121"/>
      <c r="KJ5" s="121"/>
      <c r="KK5" s="121"/>
      <c r="KL5" s="121"/>
      <c r="KM5" s="121"/>
      <c r="KN5" s="121"/>
      <c r="KO5" s="121"/>
      <c r="KP5" s="121"/>
      <c r="KQ5" s="121"/>
      <c r="KR5" s="121"/>
      <c r="KS5" s="121"/>
      <c r="KT5" s="121"/>
      <c r="KU5" s="121"/>
      <c r="KV5" s="121"/>
      <c r="KW5" s="121"/>
      <c r="KX5" s="121"/>
      <c r="KY5" s="121"/>
      <c r="KZ5" s="121"/>
      <c r="LA5" s="121"/>
      <c r="LB5" s="121"/>
      <c r="LC5" s="121"/>
      <c r="LD5" s="121"/>
      <c r="LE5" s="121"/>
      <c r="LF5" s="121"/>
      <c r="LG5" s="121"/>
      <c r="LH5" s="121"/>
      <c r="LI5" s="121"/>
      <c r="LJ5" s="121"/>
      <c r="LK5" s="121"/>
      <c r="LL5" s="121"/>
      <c r="LM5" s="121"/>
      <c r="LN5" s="121"/>
      <c r="LO5" s="121"/>
      <c r="LP5" s="121"/>
      <c r="LQ5" s="121"/>
      <c r="LR5" s="121"/>
      <c r="LS5" s="121"/>
      <c r="LT5" s="121"/>
      <c r="LU5" s="121"/>
      <c r="LV5" s="121"/>
      <c r="LW5" s="121"/>
      <c r="LX5" s="121"/>
      <c r="LY5" s="121"/>
      <c r="LZ5" s="121"/>
      <c r="MA5" s="121"/>
      <c r="MB5" s="121"/>
      <c r="MC5" s="121"/>
      <c r="MD5" s="121"/>
      <c r="ME5" s="121"/>
      <c r="MF5" s="121"/>
      <c r="MG5" s="121"/>
      <c r="MH5" s="121"/>
      <c r="MI5" s="121"/>
      <c r="MJ5" s="121"/>
      <c r="MK5" s="121"/>
      <c r="ML5" s="121"/>
      <c r="MM5" s="121"/>
      <c r="MN5" s="121"/>
      <c r="MO5" s="122"/>
    </row>
    <row r="6" spans="1:353" ht="15.75" hidden="1" x14ac:dyDescent="0.25">
      <c r="A6" s="104"/>
      <c r="B6" s="104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2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26"/>
      <c r="DZ6" s="21"/>
      <c r="EA6" s="21"/>
      <c r="EB6" s="21"/>
      <c r="EC6" s="21"/>
      <c r="ED6" s="21"/>
      <c r="EE6" s="21"/>
      <c r="EF6" s="21"/>
      <c r="EG6" s="21"/>
      <c r="EH6" s="21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22"/>
      <c r="MD6" s="4"/>
      <c r="ME6" s="4"/>
      <c r="MF6" s="4"/>
      <c r="MG6" s="4"/>
      <c r="MH6" s="4"/>
      <c r="MI6" s="4"/>
      <c r="MJ6" s="4"/>
      <c r="MK6" s="4"/>
      <c r="ML6" s="22"/>
      <c r="MM6" s="4"/>
      <c r="MN6" s="4"/>
      <c r="MO6" s="4"/>
    </row>
    <row r="7" spans="1:353" ht="15.75" hidden="1" x14ac:dyDescent="0.25">
      <c r="A7" s="104"/>
      <c r="B7" s="104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2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25"/>
      <c r="DZ7" s="4"/>
      <c r="EA7" s="4"/>
      <c r="EB7" s="4"/>
      <c r="EC7" s="4"/>
      <c r="ED7" s="4"/>
      <c r="EE7" s="4"/>
      <c r="EF7" s="4"/>
      <c r="EG7" s="4"/>
      <c r="EH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22"/>
      <c r="MD7" s="4"/>
      <c r="ME7" s="4"/>
      <c r="MF7" s="4"/>
      <c r="MG7" s="4"/>
      <c r="MH7" s="4"/>
      <c r="MI7" s="4"/>
      <c r="MJ7" s="4"/>
      <c r="MK7" s="4"/>
      <c r="ML7" s="22"/>
      <c r="MM7" s="4"/>
      <c r="MN7" s="4"/>
      <c r="MO7" s="4"/>
    </row>
    <row r="8" spans="1:353" ht="15.75" hidden="1" x14ac:dyDescent="0.25">
      <c r="A8" s="104"/>
      <c r="B8" s="104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2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25"/>
      <c r="DZ8" s="4"/>
      <c r="EA8" s="4"/>
      <c r="EB8" s="4"/>
      <c r="EC8" s="4"/>
      <c r="ED8" s="4"/>
      <c r="EE8" s="4"/>
      <c r="EF8" s="4"/>
      <c r="EG8" s="4"/>
      <c r="EH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22"/>
      <c r="MD8" s="4"/>
      <c r="ME8" s="4"/>
      <c r="MF8" s="4"/>
      <c r="MG8" s="4"/>
      <c r="MH8" s="4"/>
      <c r="MI8" s="4"/>
      <c r="MJ8" s="4"/>
      <c r="MK8" s="4"/>
      <c r="ML8" s="22"/>
      <c r="MM8" s="4"/>
      <c r="MN8" s="4"/>
      <c r="MO8" s="4"/>
    </row>
    <row r="9" spans="1:353" ht="15.75" hidden="1" x14ac:dyDescent="0.25">
      <c r="A9" s="104"/>
      <c r="B9" s="104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2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25"/>
      <c r="DZ9" s="4"/>
      <c r="EA9" s="4"/>
      <c r="EB9" s="4"/>
      <c r="EC9" s="4"/>
      <c r="ED9" s="4"/>
      <c r="EE9" s="4"/>
      <c r="EF9" s="4"/>
      <c r="EG9" s="4"/>
      <c r="EH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22"/>
      <c r="MD9" s="4"/>
      <c r="ME9" s="4"/>
      <c r="MF9" s="4"/>
      <c r="MG9" s="4"/>
      <c r="MH9" s="4"/>
      <c r="MI9" s="4"/>
      <c r="MJ9" s="4"/>
      <c r="MK9" s="4"/>
      <c r="ML9" s="22"/>
      <c r="MM9" s="4"/>
      <c r="MN9" s="4"/>
      <c r="MO9" s="4"/>
    </row>
    <row r="10" spans="1:353" ht="15.75" hidden="1" x14ac:dyDescent="0.25">
      <c r="A10" s="104"/>
      <c r="B10" s="104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2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5"/>
      <c r="DZ10" s="4"/>
      <c r="EA10" s="4"/>
      <c r="EB10" s="4"/>
      <c r="EC10" s="4"/>
      <c r="ED10" s="4"/>
      <c r="EE10" s="4"/>
      <c r="EF10" s="4"/>
      <c r="EG10" s="4"/>
      <c r="EH10" s="23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22"/>
      <c r="MD10" s="4"/>
      <c r="ME10" s="4"/>
      <c r="MF10" s="4"/>
      <c r="MG10" s="4"/>
      <c r="MH10" s="4"/>
      <c r="MI10" s="4"/>
      <c r="MJ10" s="4"/>
      <c r="MK10" s="4"/>
      <c r="ML10" s="22"/>
      <c r="MM10" s="4"/>
      <c r="MN10" s="4"/>
      <c r="MO10" s="4"/>
    </row>
    <row r="11" spans="1:353" ht="16.5" thickBot="1" x14ac:dyDescent="0.3">
      <c r="A11" s="104"/>
      <c r="B11" s="104"/>
      <c r="C11" s="99" t="s">
        <v>99</v>
      </c>
      <c r="D11" s="83" t="s">
        <v>2</v>
      </c>
      <c r="E11" s="83" t="s">
        <v>3</v>
      </c>
      <c r="F11" s="96" t="s">
        <v>139</v>
      </c>
      <c r="G11" s="96" t="s">
        <v>4</v>
      </c>
      <c r="H11" s="96" t="s">
        <v>5</v>
      </c>
      <c r="I11" s="96" t="s">
        <v>100</v>
      </c>
      <c r="J11" s="96" t="s">
        <v>6</v>
      </c>
      <c r="K11" s="96" t="s">
        <v>7</v>
      </c>
      <c r="L11" s="83" t="s">
        <v>101</v>
      </c>
      <c r="M11" s="83" t="s">
        <v>6</v>
      </c>
      <c r="N11" s="92" t="s">
        <v>7</v>
      </c>
      <c r="O11" s="96" t="s">
        <v>102</v>
      </c>
      <c r="P11" s="96" t="s">
        <v>8</v>
      </c>
      <c r="Q11" s="96" t="s">
        <v>1</v>
      </c>
      <c r="R11" s="99" t="s">
        <v>103</v>
      </c>
      <c r="S11" s="83" t="s">
        <v>3</v>
      </c>
      <c r="T11" s="83" t="s">
        <v>9</v>
      </c>
      <c r="U11" s="83" t="s">
        <v>104</v>
      </c>
      <c r="V11" s="83" t="s">
        <v>3</v>
      </c>
      <c r="W11" s="83" t="s">
        <v>9</v>
      </c>
      <c r="X11" s="92" t="s">
        <v>105</v>
      </c>
      <c r="Y11" s="98" t="s">
        <v>7</v>
      </c>
      <c r="Z11" s="99" t="s">
        <v>10</v>
      </c>
      <c r="AA11" s="83" t="s">
        <v>106</v>
      </c>
      <c r="AB11" s="83" t="s">
        <v>11</v>
      </c>
      <c r="AC11" s="83" t="s">
        <v>12</v>
      </c>
      <c r="AD11" s="83" t="s">
        <v>107</v>
      </c>
      <c r="AE11" s="83" t="s">
        <v>1</v>
      </c>
      <c r="AF11" s="83" t="s">
        <v>2</v>
      </c>
      <c r="AG11" s="83" t="s">
        <v>108</v>
      </c>
      <c r="AH11" s="83" t="s">
        <v>9</v>
      </c>
      <c r="AI11" s="83" t="s">
        <v>4</v>
      </c>
      <c r="AJ11" s="97" t="s">
        <v>140</v>
      </c>
      <c r="AK11" s="118"/>
      <c r="AL11" s="118"/>
      <c r="AM11" s="97" t="s">
        <v>109</v>
      </c>
      <c r="AN11" s="118"/>
      <c r="AO11" s="118"/>
      <c r="AP11" s="97" t="s">
        <v>110</v>
      </c>
      <c r="AQ11" s="118"/>
      <c r="AR11" s="118"/>
      <c r="AS11" s="97" t="s">
        <v>111</v>
      </c>
      <c r="AT11" s="118"/>
      <c r="AU11" s="118"/>
      <c r="AV11" s="97" t="s">
        <v>112</v>
      </c>
      <c r="AW11" s="118"/>
      <c r="AX11" s="118"/>
      <c r="AY11" s="97" t="s">
        <v>113</v>
      </c>
      <c r="AZ11" s="118"/>
      <c r="BA11" s="118"/>
      <c r="BB11" s="99" t="s">
        <v>114</v>
      </c>
      <c r="BC11" s="83"/>
      <c r="BD11" s="83"/>
      <c r="BE11" s="92" t="s">
        <v>141</v>
      </c>
      <c r="BF11" s="98"/>
      <c r="BG11" s="99"/>
      <c r="BH11" s="92" t="s">
        <v>115</v>
      </c>
      <c r="BI11" s="98"/>
      <c r="BJ11" s="99"/>
      <c r="BK11" s="83" t="s">
        <v>116</v>
      </c>
      <c r="BL11" s="83"/>
      <c r="BM11" s="83"/>
      <c r="BN11" s="83" t="s">
        <v>117</v>
      </c>
      <c r="BO11" s="83"/>
      <c r="BP11" s="83"/>
      <c r="BQ11" s="83" t="s">
        <v>118</v>
      </c>
      <c r="BR11" s="83"/>
      <c r="BS11" s="83"/>
      <c r="BT11" s="72" t="s">
        <v>119</v>
      </c>
      <c r="BU11" s="72"/>
      <c r="BV11" s="72"/>
      <c r="BW11" s="83" t="s">
        <v>120</v>
      </c>
      <c r="BX11" s="83"/>
      <c r="BY11" s="83"/>
      <c r="BZ11" s="83" t="s">
        <v>121</v>
      </c>
      <c r="CA11" s="83"/>
      <c r="CB11" s="83"/>
      <c r="CC11" s="83" t="s">
        <v>122</v>
      </c>
      <c r="CD11" s="83"/>
      <c r="CE11" s="83"/>
      <c r="CF11" s="83" t="s">
        <v>123</v>
      </c>
      <c r="CG11" s="83"/>
      <c r="CH11" s="83"/>
      <c r="CI11" s="83" t="s">
        <v>142</v>
      </c>
      <c r="CJ11" s="83"/>
      <c r="CK11" s="83"/>
      <c r="CL11" s="72" t="s">
        <v>124</v>
      </c>
      <c r="CM11" s="72"/>
      <c r="CN11" s="72"/>
      <c r="CO11" s="72" t="s">
        <v>125</v>
      </c>
      <c r="CP11" s="72"/>
      <c r="CQ11" s="82"/>
      <c r="CR11" s="96" t="s">
        <v>126</v>
      </c>
      <c r="CS11" s="96"/>
      <c r="CT11" s="96"/>
      <c r="CU11" s="96" t="s">
        <v>127</v>
      </c>
      <c r="CV11" s="96"/>
      <c r="CW11" s="96"/>
      <c r="CX11" s="73" t="s">
        <v>128</v>
      </c>
      <c r="CY11" s="73"/>
      <c r="CZ11" s="73"/>
      <c r="DA11" s="96" t="s">
        <v>129</v>
      </c>
      <c r="DB11" s="96"/>
      <c r="DC11" s="96"/>
      <c r="DD11" s="96" t="s">
        <v>130</v>
      </c>
      <c r="DE11" s="96"/>
      <c r="DF11" s="97"/>
      <c r="DG11" s="96" t="s">
        <v>143</v>
      </c>
      <c r="DH11" s="96"/>
      <c r="DI11" s="96"/>
      <c r="DJ11" s="96" t="s">
        <v>145</v>
      </c>
      <c r="DK11" s="96"/>
      <c r="DL11" s="96"/>
      <c r="DM11" s="96" t="s">
        <v>146</v>
      </c>
      <c r="DN11" s="96"/>
      <c r="DO11" s="96"/>
      <c r="DP11" s="96" t="s">
        <v>147</v>
      </c>
      <c r="DQ11" s="96"/>
      <c r="DR11" s="96"/>
      <c r="DS11" s="96" t="s">
        <v>148</v>
      </c>
      <c r="DT11" s="96"/>
      <c r="DU11" s="96"/>
      <c r="DV11" s="96" t="s">
        <v>149</v>
      </c>
      <c r="DW11" s="96"/>
      <c r="DX11" s="96"/>
      <c r="DY11" s="121" t="s">
        <v>1103</v>
      </c>
      <c r="DZ11" s="121"/>
      <c r="EA11" s="122"/>
      <c r="EB11" s="120" t="s">
        <v>1104</v>
      </c>
      <c r="EC11" s="121"/>
      <c r="ED11" s="122"/>
      <c r="EE11" s="120" t="s">
        <v>1105</v>
      </c>
      <c r="EF11" s="121"/>
      <c r="EG11" s="122"/>
      <c r="EH11" s="73" t="s">
        <v>1106</v>
      </c>
      <c r="EI11" s="73"/>
      <c r="EJ11" s="73"/>
      <c r="EK11" s="73" t="s">
        <v>1107</v>
      </c>
      <c r="EL11" s="73"/>
      <c r="EM11" s="73"/>
      <c r="EN11" s="73" t="s">
        <v>1108</v>
      </c>
      <c r="EO11" s="73"/>
      <c r="EP11" s="73"/>
      <c r="EQ11" s="73" t="s">
        <v>1109</v>
      </c>
      <c r="ER11" s="73"/>
      <c r="ES11" s="73"/>
      <c r="ET11" s="73" t="s">
        <v>1110</v>
      </c>
      <c r="EU11" s="73"/>
      <c r="EV11" s="120"/>
      <c r="EW11" s="73" t="s">
        <v>1111</v>
      </c>
      <c r="EX11" s="73"/>
      <c r="EY11" s="73"/>
      <c r="EZ11" s="73" t="s">
        <v>131</v>
      </c>
      <c r="FA11" s="73"/>
      <c r="FB11" s="73"/>
      <c r="FC11" s="73" t="s">
        <v>144</v>
      </c>
      <c r="FD11" s="73"/>
      <c r="FE11" s="73"/>
      <c r="FF11" s="73" t="s">
        <v>132</v>
      </c>
      <c r="FG11" s="73"/>
      <c r="FH11" s="73"/>
      <c r="FI11" s="73" t="s">
        <v>133</v>
      </c>
      <c r="FJ11" s="73"/>
      <c r="FK11" s="73"/>
      <c r="FL11" s="73" t="s">
        <v>134</v>
      </c>
      <c r="FM11" s="73"/>
      <c r="FN11" s="73"/>
      <c r="FO11" s="73" t="s">
        <v>135</v>
      </c>
      <c r="FP11" s="73"/>
      <c r="FQ11" s="73"/>
      <c r="FR11" s="73" t="s">
        <v>136</v>
      </c>
      <c r="FS11" s="73"/>
      <c r="FT11" s="73"/>
      <c r="FU11" s="73" t="s">
        <v>137</v>
      </c>
      <c r="FV11" s="73"/>
      <c r="FW11" s="73"/>
      <c r="FX11" s="73" t="s">
        <v>138</v>
      </c>
      <c r="FY11" s="73"/>
      <c r="FZ11" s="73"/>
      <c r="GA11" s="73" t="s">
        <v>150</v>
      </c>
      <c r="GB11" s="73"/>
      <c r="GC11" s="73"/>
      <c r="GD11" s="73" t="s">
        <v>1068</v>
      </c>
      <c r="GE11" s="73"/>
      <c r="GF11" s="73"/>
      <c r="GG11" s="73" t="s">
        <v>1069</v>
      </c>
      <c r="GH11" s="73"/>
      <c r="GI11" s="73"/>
      <c r="GJ11" s="73" t="s">
        <v>1070</v>
      </c>
      <c r="GK11" s="73"/>
      <c r="GL11" s="73"/>
      <c r="GM11" s="73" t="s">
        <v>1071</v>
      </c>
      <c r="GN11" s="73"/>
      <c r="GO11" s="73"/>
      <c r="GP11" s="120" t="s">
        <v>1072</v>
      </c>
      <c r="GQ11" s="121"/>
      <c r="GR11" s="122"/>
      <c r="GS11" s="120" t="s">
        <v>1073</v>
      </c>
      <c r="GT11" s="121"/>
      <c r="GU11" s="122"/>
      <c r="GV11" s="120" t="s">
        <v>1074</v>
      </c>
      <c r="GW11" s="121"/>
      <c r="GX11" s="122"/>
      <c r="GY11" s="120" t="s">
        <v>1075</v>
      </c>
      <c r="GZ11" s="121"/>
      <c r="HA11" s="122"/>
      <c r="HB11" s="120" t="s">
        <v>1076</v>
      </c>
      <c r="HC11" s="121"/>
      <c r="HD11" s="122"/>
      <c r="HE11" s="120" t="s">
        <v>1077</v>
      </c>
      <c r="HF11" s="121"/>
      <c r="HG11" s="122"/>
      <c r="HH11" s="120" t="s">
        <v>1078</v>
      </c>
      <c r="HI11" s="121"/>
      <c r="HJ11" s="122"/>
      <c r="HK11" s="120" t="s">
        <v>1079</v>
      </c>
      <c r="HL11" s="121"/>
      <c r="HM11" s="122"/>
      <c r="HN11" s="120" t="s">
        <v>1080</v>
      </c>
      <c r="HO11" s="121"/>
      <c r="HP11" s="122"/>
      <c r="HQ11" s="120" t="s">
        <v>1081</v>
      </c>
      <c r="HR11" s="121"/>
      <c r="HS11" s="122"/>
      <c r="HT11" s="120" t="s">
        <v>1082</v>
      </c>
      <c r="HU11" s="121"/>
      <c r="HV11" s="122"/>
      <c r="HW11" s="120" t="s">
        <v>1083</v>
      </c>
      <c r="HX11" s="121"/>
      <c r="HY11" s="122"/>
      <c r="HZ11" s="120" t="s">
        <v>1084</v>
      </c>
      <c r="IA11" s="121"/>
      <c r="IB11" s="122"/>
      <c r="IC11" s="122" t="s">
        <v>1085</v>
      </c>
      <c r="ID11" s="73"/>
      <c r="IE11" s="73"/>
      <c r="IF11" s="73" t="s">
        <v>1086</v>
      </c>
      <c r="IG11" s="73"/>
      <c r="IH11" s="73"/>
      <c r="II11" s="73" t="s">
        <v>1087</v>
      </c>
      <c r="IJ11" s="73"/>
      <c r="IK11" s="73"/>
      <c r="IL11" s="73" t="s">
        <v>1088</v>
      </c>
      <c r="IM11" s="73"/>
      <c r="IN11" s="73"/>
      <c r="IO11" s="73" t="s">
        <v>1089</v>
      </c>
      <c r="IP11" s="73"/>
      <c r="IQ11" s="73"/>
      <c r="IR11" s="73" t="s">
        <v>1090</v>
      </c>
      <c r="IS11" s="73"/>
      <c r="IT11" s="73"/>
      <c r="IU11" s="73" t="s">
        <v>1091</v>
      </c>
      <c r="IV11" s="73"/>
      <c r="IW11" s="73"/>
      <c r="IX11" s="73" t="s">
        <v>1092</v>
      </c>
      <c r="IY11" s="73"/>
      <c r="IZ11" s="73"/>
      <c r="JA11" s="73" t="s">
        <v>1093</v>
      </c>
      <c r="JB11" s="73"/>
      <c r="JC11" s="73"/>
      <c r="JD11" s="135" t="s">
        <v>1094</v>
      </c>
      <c r="JE11" s="136"/>
      <c r="JF11" s="137"/>
      <c r="JG11" s="135" t="s">
        <v>1095</v>
      </c>
      <c r="JH11" s="136"/>
      <c r="JI11" s="137"/>
      <c r="JJ11" s="135" t="s">
        <v>1096</v>
      </c>
      <c r="JK11" s="136"/>
      <c r="JL11" s="137"/>
      <c r="JM11" s="135" t="s">
        <v>1097</v>
      </c>
      <c r="JN11" s="136"/>
      <c r="JO11" s="137"/>
      <c r="JP11" s="135" t="s">
        <v>1098</v>
      </c>
      <c r="JQ11" s="136"/>
      <c r="JR11" s="137"/>
      <c r="JS11" s="135" t="s">
        <v>1099</v>
      </c>
      <c r="JT11" s="136"/>
      <c r="JU11" s="137"/>
      <c r="JV11" s="135" t="s">
        <v>1100</v>
      </c>
      <c r="JW11" s="136"/>
      <c r="JX11" s="137"/>
      <c r="JY11" s="135" t="s">
        <v>1101</v>
      </c>
      <c r="JZ11" s="136"/>
      <c r="KA11" s="137"/>
      <c r="KB11" s="135" t="s">
        <v>1102</v>
      </c>
      <c r="KC11" s="136"/>
      <c r="KD11" s="137"/>
      <c r="KE11" s="73" t="s">
        <v>1047</v>
      </c>
      <c r="KF11" s="73"/>
      <c r="KG11" s="73"/>
      <c r="KH11" s="73" t="s">
        <v>1048</v>
      </c>
      <c r="KI11" s="73"/>
      <c r="KJ11" s="73"/>
      <c r="KK11" s="73" t="s">
        <v>1049</v>
      </c>
      <c r="KL11" s="73"/>
      <c r="KM11" s="73"/>
      <c r="KN11" s="73" t="s">
        <v>1050</v>
      </c>
      <c r="KO11" s="73"/>
      <c r="KP11" s="73"/>
      <c r="KQ11" s="73" t="s">
        <v>1051</v>
      </c>
      <c r="KR11" s="73"/>
      <c r="KS11" s="73"/>
      <c r="KT11" s="73" t="s">
        <v>1052</v>
      </c>
      <c r="KU11" s="73"/>
      <c r="KV11" s="73"/>
      <c r="KW11" s="73" t="s">
        <v>1053</v>
      </c>
      <c r="KX11" s="73"/>
      <c r="KY11" s="73"/>
      <c r="KZ11" s="73" t="s">
        <v>1054</v>
      </c>
      <c r="LA11" s="73"/>
      <c r="LB11" s="73"/>
      <c r="LC11" s="73" t="s">
        <v>1055</v>
      </c>
      <c r="LD11" s="73"/>
      <c r="LE11" s="73"/>
      <c r="LF11" s="73" t="s">
        <v>1056</v>
      </c>
      <c r="LG11" s="73"/>
      <c r="LH11" s="73"/>
      <c r="LI11" s="73" t="s">
        <v>1057</v>
      </c>
      <c r="LJ11" s="73"/>
      <c r="LK11" s="73"/>
      <c r="LL11" s="73" t="s">
        <v>1058</v>
      </c>
      <c r="LM11" s="73"/>
      <c r="LN11" s="73"/>
      <c r="LO11" s="73" t="s">
        <v>1059</v>
      </c>
      <c r="LP11" s="73"/>
      <c r="LQ11" s="73"/>
      <c r="LR11" s="73" t="s">
        <v>1060</v>
      </c>
      <c r="LS11" s="73"/>
      <c r="LT11" s="73"/>
      <c r="LU11" s="73" t="s">
        <v>1061</v>
      </c>
      <c r="LV11" s="73"/>
      <c r="LW11" s="73"/>
      <c r="LX11" s="73" t="s">
        <v>1062</v>
      </c>
      <c r="LY11" s="73"/>
      <c r="LZ11" s="73"/>
      <c r="MA11" s="73" t="s">
        <v>1063</v>
      </c>
      <c r="MB11" s="73"/>
      <c r="MC11" s="120"/>
      <c r="MD11" s="73" t="s">
        <v>1064</v>
      </c>
      <c r="ME11" s="73"/>
      <c r="MF11" s="120"/>
      <c r="MG11" s="73" t="s">
        <v>1065</v>
      </c>
      <c r="MH11" s="73"/>
      <c r="MI11" s="120"/>
      <c r="MJ11" s="73" t="s">
        <v>1066</v>
      </c>
      <c r="MK11" s="73"/>
      <c r="ML11" s="120"/>
      <c r="MM11" s="120" t="s">
        <v>1067</v>
      </c>
      <c r="MN11" s="127"/>
      <c r="MO11" s="128"/>
    </row>
    <row r="12" spans="1:353" ht="99.75" customHeight="1" thickBot="1" x14ac:dyDescent="0.3">
      <c r="A12" s="104"/>
      <c r="B12" s="104"/>
      <c r="C12" s="129" t="s">
        <v>796</v>
      </c>
      <c r="D12" s="130"/>
      <c r="E12" s="131"/>
      <c r="F12" s="129" t="s">
        <v>799</v>
      </c>
      <c r="G12" s="130"/>
      <c r="H12" s="131"/>
      <c r="I12" s="129" t="s">
        <v>803</v>
      </c>
      <c r="J12" s="130"/>
      <c r="K12" s="131"/>
      <c r="L12" s="129" t="s">
        <v>807</v>
      </c>
      <c r="M12" s="130"/>
      <c r="N12" s="130"/>
      <c r="O12" s="129" t="s">
        <v>1364</v>
      </c>
      <c r="P12" s="130"/>
      <c r="Q12" s="131"/>
      <c r="R12" s="130" t="s">
        <v>811</v>
      </c>
      <c r="S12" s="130"/>
      <c r="T12" s="131"/>
      <c r="U12" s="129" t="s">
        <v>815</v>
      </c>
      <c r="V12" s="130"/>
      <c r="W12" s="131"/>
      <c r="X12" s="129" t="s">
        <v>819</v>
      </c>
      <c r="Y12" s="130"/>
      <c r="Z12" s="131"/>
      <c r="AA12" s="129" t="s">
        <v>823</v>
      </c>
      <c r="AB12" s="130"/>
      <c r="AC12" s="131"/>
      <c r="AD12" s="129" t="s">
        <v>827</v>
      </c>
      <c r="AE12" s="130"/>
      <c r="AF12" s="131"/>
      <c r="AG12" s="129" t="s">
        <v>831</v>
      </c>
      <c r="AH12" s="130"/>
      <c r="AI12" s="131"/>
      <c r="AJ12" s="129" t="s">
        <v>835</v>
      </c>
      <c r="AK12" s="130"/>
      <c r="AL12" s="131"/>
      <c r="AM12" s="129" t="s">
        <v>837</v>
      </c>
      <c r="AN12" s="130"/>
      <c r="AO12" s="131"/>
      <c r="AP12" s="129" t="s">
        <v>841</v>
      </c>
      <c r="AQ12" s="130"/>
      <c r="AR12" s="131"/>
      <c r="AS12" s="129" t="s">
        <v>844</v>
      </c>
      <c r="AT12" s="130"/>
      <c r="AU12" s="131"/>
      <c r="AV12" s="129" t="s">
        <v>848</v>
      </c>
      <c r="AW12" s="130"/>
      <c r="AX12" s="131"/>
      <c r="AY12" s="129" t="s">
        <v>851</v>
      </c>
      <c r="AZ12" s="130"/>
      <c r="BA12" s="131"/>
      <c r="BB12" s="132" t="s">
        <v>856</v>
      </c>
      <c r="BC12" s="133"/>
      <c r="BD12" s="134"/>
      <c r="BE12" s="132" t="s">
        <v>859</v>
      </c>
      <c r="BF12" s="133"/>
      <c r="BG12" s="134"/>
      <c r="BH12" s="132" t="s">
        <v>863</v>
      </c>
      <c r="BI12" s="133"/>
      <c r="BJ12" s="134"/>
      <c r="BK12" s="132" t="s">
        <v>867</v>
      </c>
      <c r="BL12" s="133"/>
      <c r="BM12" s="134"/>
      <c r="BN12" s="132" t="s">
        <v>868</v>
      </c>
      <c r="BO12" s="133"/>
      <c r="BP12" s="134"/>
      <c r="BQ12" s="132" t="s">
        <v>872</v>
      </c>
      <c r="BR12" s="133"/>
      <c r="BS12" s="134"/>
      <c r="BT12" s="132" t="s">
        <v>1715</v>
      </c>
      <c r="BU12" s="133"/>
      <c r="BV12" s="134"/>
      <c r="BW12" s="132" t="s">
        <v>879</v>
      </c>
      <c r="BX12" s="133"/>
      <c r="BY12" s="134"/>
      <c r="BZ12" s="132" t="s">
        <v>883</v>
      </c>
      <c r="CA12" s="133"/>
      <c r="CB12" s="134"/>
      <c r="CC12" s="129" t="s">
        <v>720</v>
      </c>
      <c r="CD12" s="130"/>
      <c r="CE12" s="131"/>
      <c r="CF12" s="132" t="s">
        <v>887</v>
      </c>
      <c r="CG12" s="133"/>
      <c r="CH12" s="134"/>
      <c r="CI12" s="132" t="s">
        <v>891</v>
      </c>
      <c r="CJ12" s="133"/>
      <c r="CK12" s="134"/>
      <c r="CL12" s="132" t="s">
        <v>893</v>
      </c>
      <c r="CM12" s="133"/>
      <c r="CN12" s="134"/>
      <c r="CO12" s="132" t="s">
        <v>897</v>
      </c>
      <c r="CP12" s="133"/>
      <c r="CQ12" s="134"/>
      <c r="CR12" s="132" t="s">
        <v>901</v>
      </c>
      <c r="CS12" s="133"/>
      <c r="CT12" s="134"/>
      <c r="CU12" s="132" t="s">
        <v>905</v>
      </c>
      <c r="CV12" s="133"/>
      <c r="CW12" s="134"/>
      <c r="CX12" s="132" t="s">
        <v>909</v>
      </c>
      <c r="CY12" s="133"/>
      <c r="CZ12" s="134"/>
      <c r="DA12" s="132" t="s">
        <v>913</v>
      </c>
      <c r="DB12" s="133"/>
      <c r="DC12" s="134"/>
      <c r="DD12" s="132" t="s">
        <v>917</v>
      </c>
      <c r="DE12" s="133"/>
      <c r="DF12" s="134"/>
      <c r="DG12" s="132" t="s">
        <v>919</v>
      </c>
      <c r="DH12" s="133"/>
      <c r="DI12" s="134"/>
      <c r="DJ12" s="132" t="s">
        <v>923</v>
      </c>
      <c r="DK12" s="133"/>
      <c r="DL12" s="134"/>
      <c r="DM12" s="132" t="s">
        <v>927</v>
      </c>
      <c r="DN12" s="133"/>
      <c r="DO12" s="134"/>
      <c r="DP12" s="132" t="s">
        <v>929</v>
      </c>
      <c r="DQ12" s="133"/>
      <c r="DR12" s="134"/>
      <c r="DS12" s="132" t="s">
        <v>933</v>
      </c>
      <c r="DT12" s="133"/>
      <c r="DU12" s="134"/>
      <c r="DV12" s="129" t="s">
        <v>937</v>
      </c>
      <c r="DW12" s="130"/>
      <c r="DX12" s="131"/>
      <c r="DY12" s="132" t="s">
        <v>1500</v>
      </c>
      <c r="DZ12" s="133"/>
      <c r="EA12" s="134"/>
      <c r="EB12" s="132" t="s">
        <v>1502</v>
      </c>
      <c r="EC12" s="133"/>
      <c r="ED12" s="134"/>
      <c r="EE12" s="132" t="s">
        <v>1504</v>
      </c>
      <c r="EF12" s="133"/>
      <c r="EG12" s="134"/>
      <c r="EH12" s="132" t="s">
        <v>1508</v>
      </c>
      <c r="EI12" s="133"/>
      <c r="EJ12" s="134"/>
      <c r="EK12" s="132" t="s">
        <v>1512</v>
      </c>
      <c r="EL12" s="133"/>
      <c r="EM12" s="134"/>
      <c r="EN12" s="132" t="s">
        <v>1516</v>
      </c>
      <c r="EO12" s="133"/>
      <c r="EP12" s="134"/>
      <c r="EQ12" s="132" t="s">
        <v>1519</v>
      </c>
      <c r="ER12" s="133"/>
      <c r="ES12" s="134"/>
      <c r="ET12" s="132" t="s">
        <v>1522</v>
      </c>
      <c r="EU12" s="133"/>
      <c r="EV12" s="134"/>
      <c r="EW12" s="132" t="s">
        <v>1526</v>
      </c>
      <c r="EX12" s="133"/>
      <c r="EY12" s="134"/>
      <c r="EZ12" s="132" t="s">
        <v>941</v>
      </c>
      <c r="FA12" s="133"/>
      <c r="FB12" s="134"/>
      <c r="FC12" s="132" t="s">
        <v>942</v>
      </c>
      <c r="FD12" s="133"/>
      <c r="FE12" s="134"/>
      <c r="FF12" s="132" t="s">
        <v>944</v>
      </c>
      <c r="FG12" s="133"/>
      <c r="FH12" s="134"/>
      <c r="FI12" s="132" t="s">
        <v>948</v>
      </c>
      <c r="FJ12" s="133"/>
      <c r="FK12" s="134"/>
      <c r="FL12" s="132" t="s">
        <v>952</v>
      </c>
      <c r="FM12" s="133"/>
      <c r="FN12" s="134"/>
      <c r="FO12" s="132" t="s">
        <v>956</v>
      </c>
      <c r="FP12" s="133"/>
      <c r="FQ12" s="134"/>
      <c r="FR12" s="132" t="s">
        <v>959</v>
      </c>
      <c r="FS12" s="133"/>
      <c r="FT12" s="134"/>
      <c r="FU12" s="132" t="s">
        <v>961</v>
      </c>
      <c r="FV12" s="133"/>
      <c r="FW12" s="134"/>
      <c r="FX12" s="132" t="s">
        <v>965</v>
      </c>
      <c r="FY12" s="133"/>
      <c r="FZ12" s="134"/>
      <c r="GA12" s="132" t="s">
        <v>969</v>
      </c>
      <c r="GB12" s="133"/>
      <c r="GC12" s="134"/>
      <c r="GD12" s="132" t="s">
        <v>1528</v>
      </c>
      <c r="GE12" s="133"/>
      <c r="GF12" s="134"/>
      <c r="GG12" s="132" t="s">
        <v>1531</v>
      </c>
      <c r="GH12" s="133"/>
      <c r="GI12" s="134"/>
      <c r="GJ12" s="132" t="s">
        <v>1535</v>
      </c>
      <c r="GK12" s="133"/>
      <c r="GL12" s="134"/>
      <c r="GM12" s="132" t="s">
        <v>1537</v>
      </c>
      <c r="GN12" s="133"/>
      <c r="GO12" s="134"/>
      <c r="GP12" s="132" t="s">
        <v>1541</v>
      </c>
      <c r="GQ12" s="133"/>
      <c r="GR12" s="134"/>
      <c r="GS12" s="132" t="s">
        <v>1545</v>
      </c>
      <c r="GT12" s="133"/>
      <c r="GU12" s="134"/>
      <c r="GV12" s="132" t="s">
        <v>1549</v>
      </c>
      <c r="GW12" s="133"/>
      <c r="GX12" s="134"/>
      <c r="GY12" s="132" t="s">
        <v>1553</v>
      </c>
      <c r="GZ12" s="133"/>
      <c r="HA12" s="134"/>
      <c r="HB12" s="132" t="s">
        <v>1554</v>
      </c>
      <c r="HC12" s="133"/>
      <c r="HD12" s="134"/>
      <c r="HE12" s="132" t="s">
        <v>1558</v>
      </c>
      <c r="HF12" s="133"/>
      <c r="HG12" s="134"/>
      <c r="HH12" s="132" t="s">
        <v>1562</v>
      </c>
      <c r="HI12" s="133"/>
      <c r="HJ12" s="134"/>
      <c r="HK12" s="132" t="s">
        <v>1566</v>
      </c>
      <c r="HL12" s="133"/>
      <c r="HM12" s="134"/>
      <c r="HN12" s="132" t="s">
        <v>1567</v>
      </c>
      <c r="HO12" s="133"/>
      <c r="HP12" s="134"/>
      <c r="HQ12" s="132" t="s">
        <v>1571</v>
      </c>
      <c r="HR12" s="133"/>
      <c r="HS12" s="134"/>
      <c r="HT12" s="132" t="s">
        <v>1575</v>
      </c>
      <c r="HU12" s="133"/>
      <c r="HV12" s="134"/>
      <c r="HW12" s="132" t="s">
        <v>1578</v>
      </c>
      <c r="HX12" s="133"/>
      <c r="HY12" s="134"/>
      <c r="HZ12" s="132" t="s">
        <v>1580</v>
      </c>
      <c r="IA12" s="133"/>
      <c r="IB12" s="134"/>
      <c r="IC12" s="132" t="s">
        <v>1584</v>
      </c>
      <c r="ID12" s="133"/>
      <c r="IE12" s="134"/>
      <c r="IF12" s="132" t="s">
        <v>1587</v>
      </c>
      <c r="IG12" s="133"/>
      <c r="IH12" s="134"/>
      <c r="II12" s="132" t="s">
        <v>1591</v>
      </c>
      <c r="IJ12" s="133"/>
      <c r="IK12" s="134"/>
      <c r="IL12" s="132" t="s">
        <v>1595</v>
      </c>
      <c r="IM12" s="133"/>
      <c r="IN12" s="134"/>
      <c r="IO12" s="132" t="s">
        <v>1597</v>
      </c>
      <c r="IP12" s="133"/>
      <c r="IQ12" s="134"/>
      <c r="IR12" s="132" t="s">
        <v>1600</v>
      </c>
      <c r="IS12" s="133"/>
      <c r="IT12" s="134"/>
      <c r="IU12" s="132" t="s">
        <v>1603</v>
      </c>
      <c r="IV12" s="133"/>
      <c r="IW12" s="134"/>
      <c r="IX12" s="132" t="s">
        <v>1607</v>
      </c>
      <c r="IY12" s="133"/>
      <c r="IZ12" s="134"/>
      <c r="JA12" s="132" t="s">
        <v>1608</v>
      </c>
      <c r="JB12" s="133"/>
      <c r="JC12" s="134"/>
      <c r="JD12" s="132" t="s">
        <v>1612</v>
      </c>
      <c r="JE12" s="133"/>
      <c r="JF12" s="134"/>
      <c r="JG12" s="132" t="s">
        <v>1615</v>
      </c>
      <c r="JH12" s="133"/>
      <c r="JI12" s="134"/>
      <c r="JJ12" s="132" t="s">
        <v>1619</v>
      </c>
      <c r="JK12" s="133"/>
      <c r="JL12" s="134"/>
      <c r="JM12" s="132" t="s">
        <v>1623</v>
      </c>
      <c r="JN12" s="133"/>
      <c r="JO12" s="134"/>
      <c r="JP12" s="132" t="s">
        <v>1627</v>
      </c>
      <c r="JQ12" s="133"/>
      <c r="JR12" s="134"/>
      <c r="JS12" s="132" t="s">
        <v>1631</v>
      </c>
      <c r="JT12" s="133"/>
      <c r="JU12" s="134"/>
      <c r="JV12" s="132" t="s">
        <v>1633</v>
      </c>
      <c r="JW12" s="133"/>
      <c r="JX12" s="134"/>
      <c r="JY12" s="132" t="s">
        <v>1637</v>
      </c>
      <c r="JZ12" s="133"/>
      <c r="KA12" s="134"/>
      <c r="KB12" s="132" t="s">
        <v>1641</v>
      </c>
      <c r="KC12" s="133"/>
      <c r="KD12" s="134"/>
      <c r="KE12" s="132" t="s">
        <v>1645</v>
      </c>
      <c r="KF12" s="133"/>
      <c r="KG12" s="134"/>
      <c r="KH12" s="132" t="s">
        <v>1649</v>
      </c>
      <c r="KI12" s="133"/>
      <c r="KJ12" s="134"/>
      <c r="KK12" s="129" t="s">
        <v>1651</v>
      </c>
      <c r="KL12" s="130"/>
      <c r="KM12" s="131"/>
      <c r="KN12" s="129" t="s">
        <v>1655</v>
      </c>
      <c r="KO12" s="130"/>
      <c r="KP12" s="131"/>
      <c r="KQ12" s="132" t="s">
        <v>1659</v>
      </c>
      <c r="KR12" s="133"/>
      <c r="KS12" s="134"/>
      <c r="KT12" s="132" t="s">
        <v>1663</v>
      </c>
      <c r="KU12" s="133"/>
      <c r="KV12" s="134"/>
      <c r="KW12" s="132" t="s">
        <v>1666</v>
      </c>
      <c r="KX12" s="133"/>
      <c r="KY12" s="134"/>
      <c r="KZ12" s="132" t="s">
        <v>1668</v>
      </c>
      <c r="LA12" s="133"/>
      <c r="LB12" s="134"/>
      <c r="LC12" s="132" t="s">
        <v>1671</v>
      </c>
      <c r="LD12" s="133"/>
      <c r="LE12" s="134"/>
      <c r="LF12" s="132" t="s">
        <v>1675</v>
      </c>
      <c r="LG12" s="133"/>
      <c r="LH12" s="134"/>
      <c r="LI12" s="132" t="s">
        <v>1676</v>
      </c>
      <c r="LJ12" s="133"/>
      <c r="LK12" s="134"/>
      <c r="LL12" s="132" t="s">
        <v>1680</v>
      </c>
      <c r="LM12" s="133"/>
      <c r="LN12" s="134"/>
      <c r="LO12" s="132" t="s">
        <v>1682</v>
      </c>
      <c r="LP12" s="133"/>
      <c r="LQ12" s="134"/>
      <c r="LR12" s="132" t="s">
        <v>1686</v>
      </c>
      <c r="LS12" s="133"/>
      <c r="LT12" s="134"/>
      <c r="LU12" s="132" t="s">
        <v>1689</v>
      </c>
      <c r="LV12" s="133"/>
      <c r="LW12" s="134"/>
      <c r="LX12" s="132" t="s">
        <v>1693</v>
      </c>
      <c r="LY12" s="133"/>
      <c r="LZ12" s="134"/>
      <c r="MA12" s="132" t="s">
        <v>1695</v>
      </c>
      <c r="MB12" s="133"/>
      <c r="MC12" s="134"/>
      <c r="MD12" s="132" t="s">
        <v>1699</v>
      </c>
      <c r="ME12" s="133"/>
      <c r="MF12" s="134"/>
      <c r="MG12" s="132" t="s">
        <v>1703</v>
      </c>
      <c r="MH12" s="133"/>
      <c r="MI12" s="134"/>
      <c r="MJ12" s="129" t="s">
        <v>1707</v>
      </c>
      <c r="MK12" s="130"/>
      <c r="ML12" s="131"/>
      <c r="MM12" s="129" t="s">
        <v>1711</v>
      </c>
      <c r="MN12" s="130"/>
      <c r="MO12" s="131"/>
    </row>
    <row r="13" spans="1:353" ht="144.75" thickBot="1" x14ac:dyDescent="0.3">
      <c r="A13" s="104"/>
      <c r="B13" s="104"/>
      <c r="C13" s="32" t="s">
        <v>367</v>
      </c>
      <c r="D13" s="34" t="s">
        <v>797</v>
      </c>
      <c r="E13" s="33" t="s">
        <v>798</v>
      </c>
      <c r="F13" s="32" t="s">
        <v>800</v>
      </c>
      <c r="G13" s="34" t="s">
        <v>801</v>
      </c>
      <c r="H13" s="33" t="s">
        <v>802</v>
      </c>
      <c r="I13" s="32" t="s">
        <v>804</v>
      </c>
      <c r="J13" s="34" t="s">
        <v>805</v>
      </c>
      <c r="K13" s="33" t="s">
        <v>806</v>
      </c>
      <c r="L13" s="32" t="s">
        <v>808</v>
      </c>
      <c r="M13" s="34" t="s">
        <v>809</v>
      </c>
      <c r="N13" s="36" t="s">
        <v>810</v>
      </c>
      <c r="O13" s="32" t="s">
        <v>808</v>
      </c>
      <c r="P13" s="34" t="s">
        <v>809</v>
      </c>
      <c r="Q13" s="33" t="s">
        <v>376</v>
      </c>
      <c r="R13" s="34" t="s">
        <v>812</v>
      </c>
      <c r="S13" s="34" t="s">
        <v>813</v>
      </c>
      <c r="T13" s="33" t="s">
        <v>814</v>
      </c>
      <c r="U13" s="32" t="s">
        <v>816</v>
      </c>
      <c r="V13" s="34" t="s">
        <v>817</v>
      </c>
      <c r="W13" s="33" t="s">
        <v>818</v>
      </c>
      <c r="X13" s="32" t="s">
        <v>820</v>
      </c>
      <c r="Y13" s="34" t="s">
        <v>821</v>
      </c>
      <c r="Z13" s="33" t="s">
        <v>822</v>
      </c>
      <c r="AA13" s="32" t="s">
        <v>824</v>
      </c>
      <c r="AB13" s="34" t="s">
        <v>825</v>
      </c>
      <c r="AC13" s="33" t="s">
        <v>826</v>
      </c>
      <c r="AD13" s="32" t="s">
        <v>828</v>
      </c>
      <c r="AE13" s="34" t="s">
        <v>829</v>
      </c>
      <c r="AF13" s="33" t="s">
        <v>830</v>
      </c>
      <c r="AG13" s="32" t="s">
        <v>832</v>
      </c>
      <c r="AH13" s="34" t="s">
        <v>833</v>
      </c>
      <c r="AI13" s="33" t="s">
        <v>834</v>
      </c>
      <c r="AJ13" s="32" t="s">
        <v>374</v>
      </c>
      <c r="AK13" s="34" t="s">
        <v>836</v>
      </c>
      <c r="AL13" s="33" t="s">
        <v>557</v>
      </c>
      <c r="AM13" s="32" t="s">
        <v>838</v>
      </c>
      <c r="AN13" s="34" t="s">
        <v>839</v>
      </c>
      <c r="AO13" s="33" t="s">
        <v>840</v>
      </c>
      <c r="AP13" s="32" t="s">
        <v>842</v>
      </c>
      <c r="AQ13" s="34" t="s">
        <v>843</v>
      </c>
      <c r="AR13" s="33" t="s">
        <v>668</v>
      </c>
      <c r="AS13" s="32" t="s">
        <v>845</v>
      </c>
      <c r="AT13" s="34" t="s">
        <v>846</v>
      </c>
      <c r="AU13" s="33" t="s">
        <v>847</v>
      </c>
      <c r="AV13" s="32" t="s">
        <v>355</v>
      </c>
      <c r="AW13" s="34" t="s">
        <v>849</v>
      </c>
      <c r="AX13" s="33" t="s">
        <v>850</v>
      </c>
      <c r="AY13" s="32" t="s">
        <v>852</v>
      </c>
      <c r="AZ13" s="34" t="s">
        <v>853</v>
      </c>
      <c r="BA13" s="33" t="s">
        <v>854</v>
      </c>
      <c r="BB13" s="28" t="s">
        <v>857</v>
      </c>
      <c r="BC13" s="29" t="s">
        <v>425</v>
      </c>
      <c r="BD13" s="30" t="s">
        <v>858</v>
      </c>
      <c r="BE13" s="28" t="s">
        <v>860</v>
      </c>
      <c r="BF13" s="29" t="s">
        <v>861</v>
      </c>
      <c r="BG13" s="30" t="s">
        <v>862</v>
      </c>
      <c r="BH13" s="28" t="s">
        <v>864</v>
      </c>
      <c r="BI13" s="29" t="s">
        <v>865</v>
      </c>
      <c r="BJ13" s="30" t="s">
        <v>866</v>
      </c>
      <c r="BK13" s="28" t="s">
        <v>718</v>
      </c>
      <c r="BL13" s="29" t="s">
        <v>719</v>
      </c>
      <c r="BM13" s="30" t="s">
        <v>497</v>
      </c>
      <c r="BN13" s="28" t="s">
        <v>869</v>
      </c>
      <c r="BO13" s="29" t="s">
        <v>870</v>
      </c>
      <c r="BP13" s="30" t="s">
        <v>871</v>
      </c>
      <c r="BQ13" s="28" t="s">
        <v>873</v>
      </c>
      <c r="BR13" s="29" t="s">
        <v>874</v>
      </c>
      <c r="BS13" s="30" t="s">
        <v>875</v>
      </c>
      <c r="BT13" s="28" t="s">
        <v>876</v>
      </c>
      <c r="BU13" s="29" t="s">
        <v>877</v>
      </c>
      <c r="BV13" s="30" t="s">
        <v>878</v>
      </c>
      <c r="BW13" s="28" t="s">
        <v>880</v>
      </c>
      <c r="BX13" s="29" t="s">
        <v>881</v>
      </c>
      <c r="BY13" s="30" t="s">
        <v>882</v>
      </c>
      <c r="BZ13" s="28" t="s">
        <v>884</v>
      </c>
      <c r="CA13" s="29" t="s">
        <v>885</v>
      </c>
      <c r="CB13" s="30" t="s">
        <v>886</v>
      </c>
      <c r="CC13" s="28" t="s">
        <v>374</v>
      </c>
      <c r="CD13" s="29" t="s">
        <v>578</v>
      </c>
      <c r="CE13" s="30" t="s">
        <v>376</v>
      </c>
      <c r="CF13" s="28" t="s">
        <v>888</v>
      </c>
      <c r="CG13" s="29" t="s">
        <v>889</v>
      </c>
      <c r="CH13" s="30" t="s">
        <v>890</v>
      </c>
      <c r="CI13" s="28" t="s">
        <v>701</v>
      </c>
      <c r="CJ13" s="29" t="s">
        <v>892</v>
      </c>
      <c r="CK13" s="30" t="s">
        <v>703</v>
      </c>
      <c r="CL13" s="28" t="s">
        <v>894</v>
      </c>
      <c r="CM13" s="29" t="s">
        <v>895</v>
      </c>
      <c r="CN13" s="30" t="s">
        <v>896</v>
      </c>
      <c r="CO13" s="28" t="s">
        <v>898</v>
      </c>
      <c r="CP13" s="29" t="s">
        <v>899</v>
      </c>
      <c r="CQ13" s="30" t="s">
        <v>900</v>
      </c>
      <c r="CR13" s="28" t="s">
        <v>902</v>
      </c>
      <c r="CS13" s="29" t="s">
        <v>903</v>
      </c>
      <c r="CT13" s="30" t="s">
        <v>904</v>
      </c>
      <c r="CU13" s="28" t="s">
        <v>906</v>
      </c>
      <c r="CV13" s="29" t="s">
        <v>907</v>
      </c>
      <c r="CW13" s="30" t="s">
        <v>908</v>
      </c>
      <c r="CX13" s="28" t="s">
        <v>910</v>
      </c>
      <c r="CY13" s="29" t="s">
        <v>911</v>
      </c>
      <c r="CZ13" s="30" t="s">
        <v>912</v>
      </c>
      <c r="DA13" s="28" t="s">
        <v>914</v>
      </c>
      <c r="DB13" s="29" t="s">
        <v>915</v>
      </c>
      <c r="DC13" s="30" t="s">
        <v>916</v>
      </c>
      <c r="DD13" s="28" t="s">
        <v>448</v>
      </c>
      <c r="DE13" s="29" t="s">
        <v>918</v>
      </c>
      <c r="DF13" s="30" t="s">
        <v>450</v>
      </c>
      <c r="DG13" s="28" t="s">
        <v>920</v>
      </c>
      <c r="DH13" s="29" t="s">
        <v>921</v>
      </c>
      <c r="DI13" s="30" t="s">
        <v>922</v>
      </c>
      <c r="DJ13" s="28" t="s">
        <v>924</v>
      </c>
      <c r="DK13" s="29" t="s">
        <v>925</v>
      </c>
      <c r="DL13" s="30" t="s">
        <v>926</v>
      </c>
      <c r="DM13" s="28" t="s">
        <v>620</v>
      </c>
      <c r="DN13" s="29" t="s">
        <v>928</v>
      </c>
      <c r="DO13" s="30" t="s">
        <v>622</v>
      </c>
      <c r="DP13" s="28" t="s">
        <v>930</v>
      </c>
      <c r="DQ13" s="29" t="s">
        <v>931</v>
      </c>
      <c r="DR13" s="30" t="s">
        <v>932</v>
      </c>
      <c r="DS13" s="28" t="s">
        <v>934</v>
      </c>
      <c r="DT13" s="29" t="s">
        <v>935</v>
      </c>
      <c r="DU13" s="30" t="s">
        <v>936</v>
      </c>
      <c r="DV13" s="28" t="s">
        <v>938</v>
      </c>
      <c r="DW13" s="29" t="s">
        <v>939</v>
      </c>
      <c r="DX13" s="30" t="s">
        <v>940</v>
      </c>
      <c r="DY13" s="28" t="s">
        <v>1501</v>
      </c>
      <c r="DZ13" s="29" t="s">
        <v>1433</v>
      </c>
      <c r="EA13" s="30" t="s">
        <v>1431</v>
      </c>
      <c r="EB13" s="28" t="s">
        <v>1352</v>
      </c>
      <c r="EC13" s="29" t="s">
        <v>1503</v>
      </c>
      <c r="ED13" s="30" t="s">
        <v>1354</v>
      </c>
      <c r="EE13" s="28" t="s">
        <v>1505</v>
      </c>
      <c r="EF13" s="29" t="s">
        <v>1506</v>
      </c>
      <c r="EG13" s="30" t="s">
        <v>1507</v>
      </c>
      <c r="EH13" s="28" t="s">
        <v>1509</v>
      </c>
      <c r="EI13" s="29" t="s">
        <v>1510</v>
      </c>
      <c r="EJ13" s="30" t="s">
        <v>1511</v>
      </c>
      <c r="EK13" s="28" t="s">
        <v>1513</v>
      </c>
      <c r="EL13" s="29" t="s">
        <v>1514</v>
      </c>
      <c r="EM13" s="30" t="s">
        <v>1515</v>
      </c>
      <c r="EN13" s="28" t="s">
        <v>1517</v>
      </c>
      <c r="EO13" s="29" t="s">
        <v>1518</v>
      </c>
      <c r="EP13" s="30" t="s">
        <v>1511</v>
      </c>
      <c r="EQ13" s="28" t="s">
        <v>1520</v>
      </c>
      <c r="ER13" s="29" t="s">
        <v>1521</v>
      </c>
      <c r="ES13" s="30" t="s">
        <v>418</v>
      </c>
      <c r="ET13" s="28" t="s">
        <v>1523</v>
      </c>
      <c r="EU13" s="29" t="s">
        <v>1524</v>
      </c>
      <c r="EV13" s="30" t="s">
        <v>1525</v>
      </c>
      <c r="EW13" s="28" t="s">
        <v>601</v>
      </c>
      <c r="EX13" s="29" t="s">
        <v>1527</v>
      </c>
      <c r="EY13" s="30" t="s">
        <v>603</v>
      </c>
      <c r="EZ13" s="28" t="s">
        <v>386</v>
      </c>
      <c r="FA13" s="29" t="s">
        <v>855</v>
      </c>
      <c r="FB13" s="30" t="s">
        <v>850</v>
      </c>
      <c r="FC13" s="28" t="s">
        <v>718</v>
      </c>
      <c r="FD13" s="29" t="s">
        <v>943</v>
      </c>
      <c r="FE13" s="30" t="s">
        <v>722</v>
      </c>
      <c r="FF13" s="28" t="s">
        <v>945</v>
      </c>
      <c r="FG13" s="29" t="s">
        <v>946</v>
      </c>
      <c r="FH13" s="30" t="s">
        <v>947</v>
      </c>
      <c r="FI13" s="28" t="s">
        <v>949</v>
      </c>
      <c r="FJ13" s="29" t="s">
        <v>950</v>
      </c>
      <c r="FK13" s="30" t="s">
        <v>951</v>
      </c>
      <c r="FL13" s="28" t="s">
        <v>953</v>
      </c>
      <c r="FM13" s="29" t="s">
        <v>954</v>
      </c>
      <c r="FN13" s="30" t="s">
        <v>955</v>
      </c>
      <c r="FO13" s="28" t="s">
        <v>355</v>
      </c>
      <c r="FP13" s="29" t="s">
        <v>957</v>
      </c>
      <c r="FQ13" s="30" t="s">
        <v>958</v>
      </c>
      <c r="FR13" s="28" t="s">
        <v>374</v>
      </c>
      <c r="FS13" s="29" t="s">
        <v>960</v>
      </c>
      <c r="FT13" s="30" t="s">
        <v>578</v>
      </c>
      <c r="FU13" s="28" t="s">
        <v>962</v>
      </c>
      <c r="FV13" s="29" t="s">
        <v>963</v>
      </c>
      <c r="FW13" s="30" t="s">
        <v>964</v>
      </c>
      <c r="FX13" s="28" t="s">
        <v>966</v>
      </c>
      <c r="FY13" s="29" t="s">
        <v>967</v>
      </c>
      <c r="FZ13" s="30" t="s">
        <v>968</v>
      </c>
      <c r="GA13" s="28" t="s">
        <v>601</v>
      </c>
      <c r="GB13" s="29" t="s">
        <v>795</v>
      </c>
      <c r="GC13" s="30" t="s">
        <v>716</v>
      </c>
      <c r="GD13" s="28" t="s">
        <v>1529</v>
      </c>
      <c r="GE13" s="29" t="s">
        <v>1530</v>
      </c>
      <c r="GF13" s="30" t="s">
        <v>497</v>
      </c>
      <c r="GG13" s="28" t="s">
        <v>1532</v>
      </c>
      <c r="GH13" s="29" t="s">
        <v>1533</v>
      </c>
      <c r="GI13" s="30" t="s">
        <v>1534</v>
      </c>
      <c r="GJ13" s="28" t="s">
        <v>601</v>
      </c>
      <c r="GK13" s="29" t="s">
        <v>1527</v>
      </c>
      <c r="GL13" s="30" t="s">
        <v>1536</v>
      </c>
      <c r="GM13" s="28" t="s">
        <v>1538</v>
      </c>
      <c r="GN13" s="29" t="s">
        <v>1539</v>
      </c>
      <c r="GO13" s="30" t="s">
        <v>1540</v>
      </c>
      <c r="GP13" s="28" t="s">
        <v>1542</v>
      </c>
      <c r="GQ13" s="29" t="s">
        <v>1543</v>
      </c>
      <c r="GR13" s="30" t="s">
        <v>1544</v>
      </c>
      <c r="GS13" s="28" t="s">
        <v>1546</v>
      </c>
      <c r="GT13" s="29" t="s">
        <v>1547</v>
      </c>
      <c r="GU13" s="30" t="s">
        <v>1548</v>
      </c>
      <c r="GV13" s="28" t="s">
        <v>1550</v>
      </c>
      <c r="GW13" s="29" t="s">
        <v>1551</v>
      </c>
      <c r="GX13" s="30" t="s">
        <v>1552</v>
      </c>
      <c r="GY13" s="28" t="s">
        <v>355</v>
      </c>
      <c r="GZ13" s="29" t="s">
        <v>855</v>
      </c>
      <c r="HA13" s="30" t="s">
        <v>850</v>
      </c>
      <c r="HB13" s="28" t="s">
        <v>1555</v>
      </c>
      <c r="HC13" s="29" t="s">
        <v>1556</v>
      </c>
      <c r="HD13" s="30" t="s">
        <v>1557</v>
      </c>
      <c r="HE13" s="28" t="s">
        <v>1559</v>
      </c>
      <c r="HF13" s="29" t="s">
        <v>1560</v>
      </c>
      <c r="HG13" s="30" t="s">
        <v>1561</v>
      </c>
      <c r="HH13" s="28" t="s">
        <v>1563</v>
      </c>
      <c r="HI13" s="29" t="s">
        <v>1564</v>
      </c>
      <c r="HJ13" s="30" t="s">
        <v>1565</v>
      </c>
      <c r="HK13" s="28" t="s">
        <v>601</v>
      </c>
      <c r="HL13" s="29" t="s">
        <v>715</v>
      </c>
      <c r="HM13" s="30" t="s">
        <v>603</v>
      </c>
      <c r="HN13" s="28" t="s">
        <v>1568</v>
      </c>
      <c r="HO13" s="29" t="s">
        <v>1569</v>
      </c>
      <c r="HP13" s="30" t="s">
        <v>1570</v>
      </c>
      <c r="HQ13" s="28" t="s">
        <v>1572</v>
      </c>
      <c r="HR13" s="29" t="s">
        <v>1573</v>
      </c>
      <c r="HS13" s="30" t="s">
        <v>1574</v>
      </c>
      <c r="HT13" s="28" t="s">
        <v>718</v>
      </c>
      <c r="HU13" s="29" t="s">
        <v>1576</v>
      </c>
      <c r="HV13" s="30" t="s">
        <v>1577</v>
      </c>
      <c r="HW13" s="28" t="s">
        <v>390</v>
      </c>
      <c r="HX13" s="29" t="s">
        <v>484</v>
      </c>
      <c r="HY13" s="30" t="s">
        <v>1579</v>
      </c>
      <c r="HZ13" s="28" t="s">
        <v>1581</v>
      </c>
      <c r="IA13" s="29" t="s">
        <v>1582</v>
      </c>
      <c r="IB13" s="30" t="s">
        <v>1583</v>
      </c>
      <c r="IC13" s="28" t="s">
        <v>1585</v>
      </c>
      <c r="ID13" s="29" t="s">
        <v>1586</v>
      </c>
      <c r="IE13" s="30" t="s">
        <v>1476</v>
      </c>
      <c r="IF13" s="28" t="s">
        <v>1588</v>
      </c>
      <c r="IG13" s="29" t="s">
        <v>1589</v>
      </c>
      <c r="IH13" s="30" t="s">
        <v>1590</v>
      </c>
      <c r="II13" s="28" t="s">
        <v>1592</v>
      </c>
      <c r="IJ13" s="29" t="s">
        <v>1593</v>
      </c>
      <c r="IK13" s="30" t="s">
        <v>1594</v>
      </c>
      <c r="IL13" s="28" t="s">
        <v>518</v>
      </c>
      <c r="IM13" s="29" t="s">
        <v>836</v>
      </c>
      <c r="IN13" s="30" t="s">
        <v>1596</v>
      </c>
      <c r="IO13" s="28" t="s">
        <v>1716</v>
      </c>
      <c r="IP13" s="29" t="s">
        <v>1598</v>
      </c>
      <c r="IQ13" s="30" t="s">
        <v>1599</v>
      </c>
      <c r="IR13" s="28" t="s">
        <v>1601</v>
      </c>
      <c r="IS13" s="29" t="s">
        <v>1602</v>
      </c>
      <c r="IT13" s="30" t="s">
        <v>1419</v>
      </c>
      <c r="IU13" s="28" t="s">
        <v>1604</v>
      </c>
      <c r="IV13" s="29" t="s">
        <v>1605</v>
      </c>
      <c r="IW13" s="30" t="s">
        <v>1606</v>
      </c>
      <c r="IX13" s="28" t="s">
        <v>355</v>
      </c>
      <c r="IY13" s="29" t="s">
        <v>461</v>
      </c>
      <c r="IZ13" s="30" t="s">
        <v>462</v>
      </c>
      <c r="JA13" s="28" t="s">
        <v>1609</v>
      </c>
      <c r="JB13" s="29" t="s">
        <v>1610</v>
      </c>
      <c r="JC13" s="30" t="s">
        <v>1611</v>
      </c>
      <c r="JD13" s="28" t="s">
        <v>1613</v>
      </c>
      <c r="JE13" s="29" t="s">
        <v>1614</v>
      </c>
      <c r="JF13" s="30" t="s">
        <v>703</v>
      </c>
      <c r="JG13" s="28" t="s">
        <v>1616</v>
      </c>
      <c r="JH13" s="29" t="s">
        <v>1617</v>
      </c>
      <c r="JI13" s="30" t="s">
        <v>1618</v>
      </c>
      <c r="JJ13" s="28" t="s">
        <v>1620</v>
      </c>
      <c r="JK13" s="29" t="s">
        <v>1621</v>
      </c>
      <c r="JL13" s="30" t="s">
        <v>1622</v>
      </c>
      <c r="JM13" s="28" t="s">
        <v>1624</v>
      </c>
      <c r="JN13" s="29" t="s">
        <v>1625</v>
      </c>
      <c r="JO13" s="30" t="s">
        <v>1626</v>
      </c>
      <c r="JP13" s="28" t="s">
        <v>1628</v>
      </c>
      <c r="JQ13" s="29" t="s">
        <v>1629</v>
      </c>
      <c r="JR13" s="30" t="s">
        <v>1630</v>
      </c>
      <c r="JS13" s="28" t="s">
        <v>601</v>
      </c>
      <c r="JT13" s="29" t="s">
        <v>1632</v>
      </c>
      <c r="JU13" s="30" t="s">
        <v>716</v>
      </c>
      <c r="JV13" s="28" t="s">
        <v>1634</v>
      </c>
      <c r="JW13" s="29" t="s">
        <v>1635</v>
      </c>
      <c r="JX13" s="30" t="s">
        <v>1636</v>
      </c>
      <c r="JY13" s="28" t="s">
        <v>1638</v>
      </c>
      <c r="JZ13" s="29" t="s">
        <v>1639</v>
      </c>
      <c r="KA13" s="30" t="s">
        <v>1640</v>
      </c>
      <c r="KB13" s="28" t="s">
        <v>1642</v>
      </c>
      <c r="KC13" s="29" t="s">
        <v>1643</v>
      </c>
      <c r="KD13" s="30" t="s">
        <v>1644</v>
      </c>
      <c r="KE13" s="28" t="s">
        <v>1646</v>
      </c>
      <c r="KF13" s="29" t="s">
        <v>1647</v>
      </c>
      <c r="KG13" s="30" t="s">
        <v>1648</v>
      </c>
      <c r="KH13" s="28" t="s">
        <v>902</v>
      </c>
      <c r="KI13" s="29" t="s">
        <v>907</v>
      </c>
      <c r="KJ13" s="30" t="s">
        <v>1650</v>
      </c>
      <c r="KK13" s="28" t="s">
        <v>1652</v>
      </c>
      <c r="KL13" s="29" t="s">
        <v>1653</v>
      </c>
      <c r="KM13" s="30" t="s">
        <v>1654</v>
      </c>
      <c r="KN13" s="28" t="s">
        <v>1656</v>
      </c>
      <c r="KO13" s="29" t="s">
        <v>1657</v>
      </c>
      <c r="KP13" s="30" t="s">
        <v>1658</v>
      </c>
      <c r="KQ13" s="28" t="s">
        <v>1660</v>
      </c>
      <c r="KR13" s="29" t="s">
        <v>1661</v>
      </c>
      <c r="KS13" s="30" t="s">
        <v>1662</v>
      </c>
      <c r="KT13" s="28" t="s">
        <v>1717</v>
      </c>
      <c r="KU13" s="29" t="s">
        <v>1664</v>
      </c>
      <c r="KV13" s="30" t="s">
        <v>1665</v>
      </c>
      <c r="KW13" s="28" t="s">
        <v>601</v>
      </c>
      <c r="KX13" s="29" t="s">
        <v>715</v>
      </c>
      <c r="KY13" s="30" t="s">
        <v>1667</v>
      </c>
      <c r="KZ13" s="28" t="s">
        <v>1718</v>
      </c>
      <c r="LA13" s="29" t="s">
        <v>1669</v>
      </c>
      <c r="LB13" s="30" t="s">
        <v>1670</v>
      </c>
      <c r="LC13" s="28" t="s">
        <v>1672</v>
      </c>
      <c r="LD13" s="29" t="s">
        <v>1673</v>
      </c>
      <c r="LE13" s="30" t="s">
        <v>1674</v>
      </c>
      <c r="LF13" s="28" t="s">
        <v>601</v>
      </c>
      <c r="LG13" s="29" t="s">
        <v>1667</v>
      </c>
      <c r="LH13" s="30" t="s">
        <v>716</v>
      </c>
      <c r="LI13" s="28" t="s">
        <v>1677</v>
      </c>
      <c r="LJ13" s="29" t="s">
        <v>1678</v>
      </c>
      <c r="LK13" s="30" t="s">
        <v>1679</v>
      </c>
      <c r="LL13" s="28" t="s">
        <v>1681</v>
      </c>
      <c r="LM13" s="29" t="s">
        <v>578</v>
      </c>
      <c r="LN13" s="30" t="s">
        <v>376</v>
      </c>
      <c r="LO13" s="28" t="s">
        <v>1683</v>
      </c>
      <c r="LP13" s="29" t="s">
        <v>1684</v>
      </c>
      <c r="LQ13" s="30" t="s">
        <v>1685</v>
      </c>
      <c r="LR13" s="28" t="s">
        <v>1585</v>
      </c>
      <c r="LS13" s="29" t="s">
        <v>1687</v>
      </c>
      <c r="LT13" s="30" t="s">
        <v>1688</v>
      </c>
      <c r="LU13" s="28" t="s">
        <v>1690</v>
      </c>
      <c r="LV13" s="29" t="s">
        <v>1691</v>
      </c>
      <c r="LW13" s="30" t="s">
        <v>1692</v>
      </c>
      <c r="LX13" s="28" t="s">
        <v>1461</v>
      </c>
      <c r="LY13" s="29" t="s">
        <v>1462</v>
      </c>
      <c r="LZ13" s="30" t="s">
        <v>1694</v>
      </c>
      <c r="MA13" s="28" t="s">
        <v>1696</v>
      </c>
      <c r="MB13" s="29" t="s">
        <v>1697</v>
      </c>
      <c r="MC13" s="30" t="s">
        <v>1698</v>
      </c>
      <c r="MD13" s="28" t="s">
        <v>1700</v>
      </c>
      <c r="ME13" s="29" t="s">
        <v>1701</v>
      </c>
      <c r="MF13" s="30" t="s">
        <v>1702</v>
      </c>
      <c r="MG13" s="28" t="s">
        <v>1704</v>
      </c>
      <c r="MH13" s="29" t="s">
        <v>1705</v>
      </c>
      <c r="MI13" s="30" t="s">
        <v>1706</v>
      </c>
      <c r="MJ13" s="28" t="s">
        <v>1708</v>
      </c>
      <c r="MK13" s="29" t="s">
        <v>1709</v>
      </c>
      <c r="ML13" s="30" t="s">
        <v>1710</v>
      </c>
      <c r="MM13" s="28" t="s">
        <v>1712</v>
      </c>
      <c r="MN13" s="29" t="s">
        <v>1713</v>
      </c>
      <c r="MO13" s="30" t="s">
        <v>1714</v>
      </c>
    </row>
    <row r="14" spans="1:35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1"/>
      <c r="BH14" s="21"/>
      <c r="BI14" s="21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4"/>
      <c r="DZ14" s="4"/>
      <c r="EA14" s="4"/>
      <c r="EB14" s="4"/>
      <c r="EC14" s="4"/>
      <c r="ED14" s="4"/>
      <c r="EE14" s="4"/>
      <c r="EF14" s="4"/>
      <c r="EG14" s="4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4"/>
      <c r="EV14" s="4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22"/>
      <c r="MD14" s="4"/>
      <c r="ME14" s="4"/>
      <c r="MF14" s="4"/>
      <c r="MG14" s="4"/>
      <c r="MH14" s="4"/>
      <c r="MI14" s="4"/>
      <c r="MJ14" s="4"/>
      <c r="MK14" s="4"/>
      <c r="ML14" s="22"/>
      <c r="MM14" s="4"/>
      <c r="MN14" s="4"/>
      <c r="MO14" s="4"/>
    </row>
    <row r="15" spans="1:35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22"/>
      <c r="MD15" s="4"/>
      <c r="ME15" s="4"/>
      <c r="MF15" s="4"/>
      <c r="MG15" s="4"/>
      <c r="MH15" s="4"/>
      <c r="MI15" s="4"/>
      <c r="MJ15" s="4"/>
      <c r="MK15" s="4"/>
      <c r="ML15" s="22"/>
      <c r="MM15" s="4"/>
      <c r="MN15" s="4"/>
      <c r="MO15" s="4"/>
    </row>
    <row r="16" spans="1:35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22"/>
      <c r="MD16" s="4"/>
      <c r="ME16" s="4"/>
      <c r="MF16" s="4"/>
      <c r="MG16" s="4"/>
      <c r="MH16" s="4"/>
      <c r="MI16" s="4"/>
      <c r="MJ16" s="4"/>
      <c r="MK16" s="4"/>
      <c r="ML16" s="22"/>
      <c r="MM16" s="4"/>
      <c r="MN16" s="4"/>
      <c r="MO16" s="4"/>
    </row>
    <row r="17" spans="1:35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22"/>
      <c r="MD17" s="4"/>
      <c r="ME17" s="4"/>
      <c r="MF17" s="4"/>
      <c r="MG17" s="4"/>
      <c r="MH17" s="4"/>
      <c r="MI17" s="4"/>
      <c r="MJ17" s="4"/>
      <c r="MK17" s="4"/>
      <c r="ML17" s="22"/>
      <c r="MM17" s="4"/>
      <c r="MN17" s="4"/>
      <c r="MO17" s="4"/>
    </row>
    <row r="18" spans="1:35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22"/>
      <c r="MD18" s="4"/>
      <c r="ME18" s="4"/>
      <c r="MF18" s="4"/>
      <c r="MG18" s="4"/>
      <c r="MH18" s="4"/>
      <c r="MI18" s="4"/>
      <c r="MJ18" s="4"/>
      <c r="MK18" s="4"/>
      <c r="ML18" s="22"/>
      <c r="MM18" s="4"/>
      <c r="MN18" s="4"/>
      <c r="MO18" s="4"/>
    </row>
    <row r="19" spans="1:35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22"/>
      <c r="MD19" s="4"/>
      <c r="ME19" s="4"/>
      <c r="MF19" s="4"/>
      <c r="MG19" s="4"/>
      <c r="MH19" s="4"/>
      <c r="MI19" s="4"/>
      <c r="MJ19" s="4"/>
      <c r="MK19" s="4"/>
      <c r="ML19" s="22"/>
      <c r="MM19" s="4"/>
      <c r="MN19" s="4"/>
      <c r="MO19" s="4"/>
    </row>
    <row r="20" spans="1:35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22"/>
      <c r="MD20" s="4"/>
      <c r="ME20" s="4"/>
      <c r="MF20" s="4"/>
      <c r="MG20" s="4"/>
      <c r="MH20" s="4"/>
      <c r="MI20" s="4"/>
      <c r="MJ20" s="4"/>
      <c r="MK20" s="4"/>
      <c r="ML20" s="22"/>
      <c r="MM20" s="4"/>
      <c r="MN20" s="4"/>
      <c r="MO20" s="4"/>
    </row>
    <row r="21" spans="1:35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22"/>
      <c r="MD21" s="4"/>
      <c r="ME21" s="4"/>
      <c r="MF21" s="4"/>
      <c r="MG21" s="4"/>
      <c r="MH21" s="4"/>
      <c r="MI21" s="4"/>
      <c r="MJ21" s="4"/>
      <c r="MK21" s="4"/>
      <c r="ML21" s="22"/>
      <c r="MM21" s="4"/>
      <c r="MN21" s="4"/>
      <c r="MO21" s="4"/>
    </row>
    <row r="22" spans="1:35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22"/>
      <c r="MD22" s="4"/>
      <c r="ME22" s="4"/>
      <c r="MF22" s="4"/>
      <c r="MG22" s="4"/>
      <c r="MH22" s="4"/>
      <c r="MI22" s="4"/>
      <c r="MJ22" s="4"/>
      <c r="MK22" s="4"/>
      <c r="ML22" s="22"/>
      <c r="MM22" s="4"/>
      <c r="MN22" s="4"/>
      <c r="MO22" s="4"/>
    </row>
    <row r="23" spans="1:35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22"/>
      <c r="MD23" s="4"/>
      <c r="ME23" s="4"/>
      <c r="MF23" s="4"/>
      <c r="MG23" s="4"/>
      <c r="MH23" s="4"/>
      <c r="MI23" s="4"/>
      <c r="MJ23" s="4"/>
      <c r="MK23" s="4"/>
      <c r="ML23" s="22"/>
      <c r="MM23" s="4"/>
      <c r="MN23" s="4"/>
      <c r="MO23" s="4"/>
    </row>
    <row r="24" spans="1:35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22"/>
      <c r="MD24" s="4"/>
      <c r="ME24" s="4"/>
      <c r="MF24" s="4"/>
      <c r="MG24" s="4"/>
      <c r="MH24" s="4"/>
      <c r="MI24" s="4"/>
      <c r="MJ24" s="4"/>
      <c r="MK24" s="4"/>
      <c r="ML24" s="22"/>
      <c r="MM24" s="4"/>
      <c r="MN24" s="4"/>
      <c r="MO24" s="4"/>
    </row>
    <row r="25" spans="1:35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22"/>
      <c r="MD25" s="4"/>
      <c r="ME25" s="4"/>
      <c r="MF25" s="4"/>
      <c r="MG25" s="4"/>
      <c r="MH25" s="4"/>
      <c r="MI25" s="4"/>
      <c r="MJ25" s="4"/>
      <c r="MK25" s="4"/>
      <c r="ML25" s="22"/>
      <c r="MM25" s="4"/>
      <c r="MN25" s="4"/>
      <c r="MO25" s="4"/>
    </row>
    <row r="26" spans="1:35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22"/>
      <c r="MD26" s="4"/>
      <c r="ME26" s="4"/>
      <c r="MF26" s="4"/>
      <c r="MG26" s="4"/>
      <c r="MH26" s="4"/>
      <c r="MI26" s="4"/>
      <c r="MJ26" s="4"/>
      <c r="MK26" s="4"/>
      <c r="ML26" s="22"/>
      <c r="MM26" s="4"/>
      <c r="MN26" s="4"/>
      <c r="MO26" s="4"/>
    </row>
    <row r="27" spans="1:35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22"/>
      <c r="MD27" s="4"/>
      <c r="ME27" s="4"/>
      <c r="MF27" s="4"/>
      <c r="MG27" s="4"/>
      <c r="MH27" s="4"/>
      <c r="MI27" s="4"/>
      <c r="MJ27" s="4"/>
      <c r="MK27" s="4"/>
      <c r="ML27" s="22"/>
      <c r="MM27" s="4"/>
      <c r="MN27" s="4"/>
      <c r="MO27" s="4"/>
    </row>
    <row r="28" spans="1:35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22"/>
      <c r="MD28" s="4"/>
      <c r="ME28" s="4"/>
      <c r="MF28" s="4"/>
      <c r="MG28" s="4"/>
      <c r="MH28" s="4"/>
      <c r="MI28" s="4"/>
      <c r="MJ28" s="4"/>
      <c r="MK28" s="4"/>
      <c r="ML28" s="22"/>
      <c r="MM28" s="4"/>
      <c r="MN28" s="4"/>
      <c r="MO28" s="4"/>
    </row>
    <row r="29" spans="1:35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22"/>
      <c r="MD29" s="4"/>
      <c r="ME29" s="4"/>
      <c r="MF29" s="4"/>
      <c r="MG29" s="4"/>
      <c r="MH29" s="4"/>
      <c r="MI29" s="4"/>
      <c r="MJ29" s="4"/>
      <c r="MK29" s="4"/>
      <c r="ML29" s="22"/>
      <c r="MM29" s="4"/>
      <c r="MN29" s="4"/>
      <c r="MO29" s="4"/>
    </row>
    <row r="30" spans="1:35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22"/>
      <c r="MD30" s="4"/>
      <c r="ME30" s="4"/>
      <c r="MF30" s="4"/>
      <c r="MG30" s="4"/>
      <c r="MH30" s="4"/>
      <c r="MI30" s="4"/>
      <c r="MJ30" s="4"/>
      <c r="MK30" s="4"/>
      <c r="ML30" s="22"/>
      <c r="MM30" s="4"/>
      <c r="MN30" s="4"/>
      <c r="MO30" s="4"/>
    </row>
    <row r="31" spans="1:35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22"/>
      <c r="MD31" s="4"/>
      <c r="ME31" s="4"/>
      <c r="MF31" s="4"/>
      <c r="MG31" s="4"/>
      <c r="MH31" s="4"/>
      <c r="MI31" s="4"/>
      <c r="MJ31" s="4"/>
      <c r="MK31" s="4"/>
      <c r="ML31" s="22"/>
      <c r="MM31" s="4"/>
      <c r="MN31" s="4"/>
      <c r="MO31" s="4"/>
    </row>
    <row r="32" spans="1:35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22"/>
      <c r="MD32" s="4"/>
      <c r="ME32" s="4"/>
      <c r="MF32" s="4"/>
      <c r="MG32" s="4"/>
      <c r="MH32" s="4"/>
      <c r="MI32" s="4"/>
      <c r="MJ32" s="4"/>
      <c r="MK32" s="4"/>
      <c r="ML32" s="22"/>
      <c r="MM32" s="4"/>
      <c r="MN32" s="4"/>
      <c r="MO32" s="4"/>
    </row>
    <row r="33" spans="1:35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22"/>
      <c r="MD33" s="4"/>
      <c r="ME33" s="4"/>
      <c r="MF33" s="4"/>
      <c r="MG33" s="4"/>
      <c r="MH33" s="4"/>
      <c r="MI33" s="4"/>
      <c r="MJ33" s="4"/>
      <c r="MK33" s="4"/>
      <c r="ML33" s="22"/>
      <c r="MM33" s="4"/>
      <c r="MN33" s="4"/>
      <c r="MO33" s="4"/>
    </row>
    <row r="34" spans="1:35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22"/>
      <c r="MD34" s="4"/>
      <c r="ME34" s="4"/>
      <c r="MF34" s="4"/>
      <c r="MG34" s="4"/>
      <c r="MH34" s="4"/>
      <c r="MI34" s="4"/>
      <c r="MJ34" s="4"/>
      <c r="MK34" s="4"/>
      <c r="ML34" s="22"/>
      <c r="MM34" s="4"/>
      <c r="MN34" s="4"/>
      <c r="MO34" s="4"/>
    </row>
    <row r="35" spans="1:35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22"/>
      <c r="MD35" s="4"/>
      <c r="ME35" s="4"/>
      <c r="MF35" s="4"/>
      <c r="MG35" s="4"/>
      <c r="MH35" s="4"/>
      <c r="MI35" s="4"/>
      <c r="MJ35" s="4"/>
      <c r="MK35" s="4"/>
      <c r="ML35" s="22"/>
      <c r="MM35" s="4"/>
      <c r="MN35" s="4"/>
      <c r="MO35" s="4"/>
    </row>
    <row r="36" spans="1:35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22"/>
      <c r="MD36" s="4"/>
      <c r="ME36" s="4"/>
      <c r="MF36" s="4"/>
      <c r="MG36" s="4"/>
      <c r="MH36" s="4"/>
      <c r="MI36" s="4"/>
      <c r="MJ36" s="4"/>
      <c r="MK36" s="4"/>
      <c r="ML36" s="22"/>
      <c r="MM36" s="4"/>
      <c r="MN36" s="4"/>
      <c r="MO36" s="4"/>
    </row>
    <row r="37" spans="1:35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22"/>
      <c r="MD37" s="4"/>
      <c r="ME37" s="4"/>
      <c r="MF37" s="4"/>
      <c r="MG37" s="4"/>
      <c r="MH37" s="4"/>
      <c r="MI37" s="4"/>
      <c r="MJ37" s="4"/>
      <c r="MK37" s="4"/>
      <c r="ML37" s="22"/>
      <c r="MM37" s="4"/>
      <c r="MN37" s="4"/>
      <c r="MO37" s="4"/>
    </row>
    <row r="38" spans="1:35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22"/>
      <c r="MD38" s="4"/>
      <c r="ME38" s="4"/>
      <c r="MF38" s="4"/>
      <c r="MG38" s="4"/>
      <c r="MH38" s="4"/>
      <c r="MI38" s="4"/>
      <c r="MJ38" s="4"/>
      <c r="MK38" s="4"/>
      <c r="ML38" s="22"/>
      <c r="MM38" s="4"/>
      <c r="MN38" s="4"/>
      <c r="MO38" s="4"/>
    </row>
    <row r="39" spans="1:353" x14ac:dyDescent="0.25">
      <c r="A39" s="100" t="s">
        <v>322</v>
      </c>
      <c r="B39" s="101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MO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</row>
    <row r="40" spans="1:353" ht="39" customHeight="1" x14ac:dyDescent="0.25">
      <c r="A40" s="102" t="s">
        <v>3150</v>
      </c>
      <c r="B40" s="103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MO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</row>
    <row r="42" spans="1:353" x14ac:dyDescent="0.25">
      <c r="B42" s="12" t="s">
        <v>3121</v>
      </c>
    </row>
    <row r="43" spans="1:353" x14ac:dyDescent="0.25">
      <c r="B43" t="s">
        <v>3122</v>
      </c>
      <c r="C43" t="s">
        <v>3140</v>
      </c>
      <c r="D43" s="43">
        <f>(C40+F40+I40+L40+O40+R40+X40+AA40+AD40+AG40+AJ40+AM40+AP40+AS40+AV40+AY40)/17</f>
        <v>0</v>
      </c>
    </row>
    <row r="44" spans="1:353" x14ac:dyDescent="0.25">
      <c r="B44" t="s">
        <v>3124</v>
      </c>
      <c r="C44" t="s">
        <v>3140</v>
      </c>
      <c r="D44">
        <f>(D40+G40+J40+M40+P40+S40+V40+Y40+AB40+AE40+AH40+AK40+AN40+AQ40+AT40+AW40+AZ40)/17</f>
        <v>0</v>
      </c>
    </row>
    <row r="45" spans="1:353" x14ac:dyDescent="0.25">
      <c r="B45" t="s">
        <v>3125</v>
      </c>
      <c r="C45" t="s">
        <v>3140</v>
      </c>
      <c r="D45">
        <f>(E40+H40+K40+N40+Q40+T40+W40+Z40+AC40+AF40+AI40+AL40+AO40+AR40+AU40+AX40+BA40)/17</f>
        <v>0</v>
      </c>
    </row>
    <row r="47" spans="1:353" x14ac:dyDescent="0.25">
      <c r="B47" t="s">
        <v>3122</v>
      </c>
      <c r="C47" t="s">
        <v>3141</v>
      </c>
      <c r="D47">
        <f>(BB40+BE40+BH40+BK40+BN40+BQ40+BT40+BZ40+CC40+CF40+CI40+CL40+CO40+CR40+CU40+CX40+DA40+DD40+DG40+DM40+DP40+DS40+DV40)/25</f>
        <v>0</v>
      </c>
    </row>
    <row r="48" spans="1:353" x14ac:dyDescent="0.25">
      <c r="B48" t="s">
        <v>3124</v>
      </c>
      <c r="C48" t="s">
        <v>3141</v>
      </c>
      <c r="D48">
        <f>(BC40+BF40+BI40+BL40+BO40+BR40+BU40+BX40+CA40+CD40+CG40+CJ40+CM40+CP40+CS40+CV40+CY40+DB40+DE40+DH40+DK40+DN40+DQ40+DT40+DW40)/25</f>
        <v>0</v>
      </c>
    </row>
    <row r="49" spans="2:4" x14ac:dyDescent="0.25">
      <c r="B49" t="s">
        <v>3125</v>
      </c>
      <c r="C49" t="s">
        <v>3141</v>
      </c>
      <c r="D49">
        <f>(BD40+BG40+BJ40+BM40+BS40+BV40+BY40+CB40+CE40+CH40+CK40+CN40+CQ40+CT40+CW40+CZ40+DC40+DF40+DI40+DL40+DO40+DR40+DU40+DX40)/25</f>
        <v>0</v>
      </c>
    </row>
    <row r="51" spans="2:4" x14ac:dyDescent="0.25">
      <c r="B51" t="s">
        <v>3122</v>
      </c>
      <c r="C51" t="s">
        <v>3142</v>
      </c>
      <c r="D51">
        <f>(DY40+EB40+EE40+EH40+EK40+EN40+EQ40+ET40+EW40)/9</f>
        <v>0</v>
      </c>
    </row>
    <row r="52" spans="2:4" x14ac:dyDescent="0.25">
      <c r="B52" t="s">
        <v>3124</v>
      </c>
      <c r="C52" t="s">
        <v>3142</v>
      </c>
      <c r="D52">
        <f>(DZ40+EC40+EF40+EI40+EL40+EO40+ER40+EU40+EX40)/9</f>
        <v>0</v>
      </c>
    </row>
    <row r="53" spans="2:4" x14ac:dyDescent="0.25">
      <c r="B53" t="s">
        <v>3125</v>
      </c>
      <c r="C53" t="s">
        <v>3142</v>
      </c>
      <c r="D53">
        <f>(EA40+ED40+EG40+EJ40+EM40+EP40+ES40+EV40+EY40)/9</f>
        <v>0</v>
      </c>
    </row>
    <row r="55" spans="2:4" x14ac:dyDescent="0.25">
      <c r="B55" t="s">
        <v>3122</v>
      </c>
      <c r="C55" t="s">
        <v>3143</v>
      </c>
      <c r="D55">
        <f>(EZ40+FC40+FF40+FI40+FL40+FO40+FR40+FU40+FX40+GA40+GD40+GG40+GM40+GP40+GS40+GV40+GY40+HB40+HE40+HH40+HK40+HN40+HQ40+HT40+HW40+HZ40+IC40+IF40+II40+IL40+IO40+IR40+IU40+IX40+JA40+JD40+JG40+JJ40+JM40+JP40+JS40+JV40+JY40+KB40)/45</f>
        <v>0</v>
      </c>
    </row>
    <row r="56" spans="2:4" x14ac:dyDescent="0.25">
      <c r="B56" t="s">
        <v>3124</v>
      </c>
      <c r="C56" t="s">
        <v>3143</v>
      </c>
      <c r="D56">
        <f>(FA40+FD40+FG40+FJ40+FM40+FP40+FS40+FV40+FY40+GB40+GE40+GH40+GK40+GN40+GQ40+GT40+GW40+GZ40+HC40+HF40+HI40+HL40+HO40+HR40+HU40+HX40+IA40+ID40+IG40+IJ40+IM40+IP40+IS40+IV40+IY40+JB40+JE40+JH40+JK40+JN40+JQ40+JT40+JW40+JZ40+KC40)/45</f>
        <v>0</v>
      </c>
    </row>
    <row r="57" spans="2:4" x14ac:dyDescent="0.25">
      <c r="B57" t="s">
        <v>3125</v>
      </c>
      <c r="C57" t="s">
        <v>3143</v>
      </c>
      <c r="D57">
        <f>(FB40+FE40+FH40+FK40+FN40+FQ40+FT40+FW40+FZ40+GC40+GF40+GI40+GL40+GO40+GR40+GU40+GX40+HA40+HD40+HG40+HJ40+HM40+HP40+HS40+HV40+HY40+IB40+IE40+IH40+IK40+IN40+IQ40+IT40+IW40+IZ40+JC40+JF40+JI40+JL40+JO40+JR40+JU40+JX40+KA40+KD40)/45</f>
        <v>0</v>
      </c>
    </row>
    <row r="59" spans="2:4" x14ac:dyDescent="0.25">
      <c r="B59" t="s">
        <v>3122</v>
      </c>
      <c r="C59" t="s">
        <v>3144</v>
      </c>
      <c r="D59">
        <f>(KE40+KH40+KK40+KN40+KQ40+KT40+KW40+KZ40+LC40+LF40+LI40+LL40+LO40+LR40+LU40+LX40+MA40+MD40+MG40+MJ40+MM40)/21</f>
        <v>0</v>
      </c>
    </row>
    <row r="60" spans="2:4" x14ac:dyDescent="0.25">
      <c r="B60" t="s">
        <v>3124</v>
      </c>
      <c r="C60" t="s">
        <v>3144</v>
      </c>
      <c r="D60">
        <f>(KG40+KJ40+KM40+KP40+KS40+KV40+KY40+LB40+LE40+LH40+LK40+LN40+LQ40+LT40+LW40+LZ40+MC40+MF40+MI40+ML40+MO40)/21</f>
        <v>0</v>
      </c>
    </row>
    <row r="61" spans="2:4" x14ac:dyDescent="0.25">
      <c r="B61" t="s">
        <v>3125</v>
      </c>
      <c r="C61" t="s">
        <v>3144</v>
      </c>
      <c r="D61">
        <f>(KG40+KJ40+KM40+KP40+KS40+KV40+KY40+LB40+LE40+LH40+LK40+LN40+LQ40+LT40+LW40+LZ40+MC40+MF40+MI40+ML40+MO40)/21</f>
        <v>0</v>
      </c>
    </row>
  </sheetData>
  <mergeCells count="260">
    <mergeCell ref="EZ5:FW5"/>
    <mergeCell ref="HE5:IB5"/>
    <mergeCell ref="MM11:MO11"/>
    <mergeCell ref="MM12:MO12"/>
    <mergeCell ref="KE4:MO4"/>
    <mergeCell ref="KE5:MO5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JD11:JF11"/>
    <mergeCell ref="JG11:JI11"/>
    <mergeCell ref="JJ11:JL11"/>
    <mergeCell ref="JM11:JO11"/>
    <mergeCell ref="JP11:JR11"/>
    <mergeCell ref="EZ4:FW4"/>
    <mergeCell ref="HE4:IB4"/>
    <mergeCell ref="JA5:KD5"/>
    <mergeCell ref="JA4:KD4"/>
    <mergeCell ref="A4:A13"/>
    <mergeCell ref="B4:B13"/>
    <mergeCell ref="C4:BA4"/>
    <mergeCell ref="DY4:EY4"/>
    <mergeCell ref="C5:BA10"/>
    <mergeCell ref="DY5:EY5"/>
    <mergeCell ref="BB4:CE4"/>
    <mergeCell ref="BB5:CE5"/>
    <mergeCell ref="CF4:DF4"/>
    <mergeCell ref="CF5:DF5"/>
    <mergeCell ref="DG5:DX5"/>
    <mergeCell ref="DG4:DX4"/>
    <mergeCell ref="DG11:DI11"/>
    <mergeCell ref="DJ11:DL11"/>
    <mergeCell ref="DM11:DO11"/>
    <mergeCell ref="DP11:DR11"/>
    <mergeCell ref="C11:E11"/>
    <mergeCell ref="F11:H11"/>
    <mergeCell ref="I11:K11"/>
    <mergeCell ref="L11:N11"/>
    <mergeCell ref="O11:Q11"/>
    <mergeCell ref="R11:T11"/>
    <mergeCell ref="BB11:BD11"/>
    <mergeCell ref="BE11:BG11"/>
    <mergeCell ref="IC5:IZ5"/>
    <mergeCell ref="IC4:IZ4"/>
    <mergeCell ref="FX5:HD5"/>
    <mergeCell ref="FX4:HD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GG11:GI11"/>
    <mergeCell ref="EZ11:FB11"/>
    <mergeCell ref="FC11:FE11"/>
    <mergeCell ref="FF11:FH11"/>
    <mergeCell ref="BH11:BJ11"/>
    <mergeCell ref="AM11:AO11"/>
    <mergeCell ref="AP11:AR11"/>
    <mergeCell ref="AS11:AU11"/>
    <mergeCell ref="AV11:AX11"/>
    <mergeCell ref="AY11:BA11"/>
    <mergeCell ref="FI11:FK11"/>
    <mergeCell ref="FL11:FN11"/>
    <mergeCell ref="FO11:FQ11"/>
    <mergeCell ref="BW11:BY11"/>
    <mergeCell ref="BZ11:CB11"/>
    <mergeCell ref="CC11:CE11"/>
    <mergeCell ref="CF11:CH11"/>
    <mergeCell ref="EH11:EJ11"/>
    <mergeCell ref="EK11:EM11"/>
    <mergeCell ref="EN11:EP11"/>
    <mergeCell ref="EQ11:ES11"/>
    <mergeCell ref="ET11:EV11"/>
    <mergeCell ref="DA11:DC11"/>
    <mergeCell ref="DD11:DF11"/>
    <mergeCell ref="DY11:EA11"/>
    <mergeCell ref="EB11:ED11"/>
    <mergeCell ref="EE11:EG11"/>
    <mergeCell ref="DS11:DU11"/>
    <mergeCell ref="DV11:DX11"/>
    <mergeCell ref="C12:E12"/>
    <mergeCell ref="F12:H12"/>
    <mergeCell ref="I12:K12"/>
    <mergeCell ref="L12:N12"/>
    <mergeCell ref="R12:T12"/>
    <mergeCell ref="U12:W12"/>
    <mergeCell ref="LL11:LN11"/>
    <mergeCell ref="LO11:LQ11"/>
    <mergeCell ref="KT11:KV11"/>
    <mergeCell ref="KW11:KY11"/>
    <mergeCell ref="KZ11:LB11"/>
    <mergeCell ref="LC11:LE11"/>
    <mergeCell ref="LF11:LH11"/>
    <mergeCell ref="LI11:LK11"/>
    <mergeCell ref="KE11:KG11"/>
    <mergeCell ref="KH11:KJ11"/>
    <mergeCell ref="KK11:KM11"/>
    <mergeCell ref="KN11:KP11"/>
    <mergeCell ref="KQ11:KS11"/>
    <mergeCell ref="IL11:IN11"/>
    <mergeCell ref="IO11:IQ11"/>
    <mergeCell ref="IR11:IT11"/>
    <mergeCell ref="X12:Z12"/>
    <mergeCell ref="HH11:HJ11"/>
    <mergeCell ref="HT11:HV11"/>
    <mergeCell ref="HW11:HY11"/>
    <mergeCell ref="HZ11:IB11"/>
    <mergeCell ref="IC11:IE11"/>
    <mergeCell ref="IF11:IH11"/>
    <mergeCell ref="II11:IK11"/>
    <mergeCell ref="HB11:HD11"/>
    <mergeCell ref="HE11:HG11"/>
    <mergeCell ref="BB12:BD12"/>
    <mergeCell ref="HK11:HM11"/>
    <mergeCell ref="HN11:HP11"/>
    <mergeCell ref="HQ11:HS11"/>
    <mergeCell ref="GJ11:GL11"/>
    <mergeCell ref="GM11:GO11"/>
    <mergeCell ref="GP11:GR11"/>
    <mergeCell ref="GS11:GU11"/>
    <mergeCell ref="GV11:GX11"/>
    <mergeCell ref="GY11:HA11"/>
    <mergeCell ref="EW11:EY11"/>
    <mergeCell ref="FR11:FT11"/>
    <mergeCell ref="FU11:FW11"/>
    <mergeCell ref="FX11:FZ11"/>
    <mergeCell ref="GA11:GC11"/>
    <mergeCell ref="GD11:GF11"/>
    <mergeCell ref="BE12:BG12"/>
    <mergeCell ref="BH12:BJ12"/>
    <mergeCell ref="BK12:BM12"/>
    <mergeCell ref="BN12:BP12"/>
    <mergeCell ref="BQ12:BS12"/>
    <mergeCell ref="CL12:CN12"/>
    <mergeCell ref="CO12:CQ12"/>
    <mergeCell ref="CR12:CT12"/>
    <mergeCell ref="MD11:MF11"/>
    <mergeCell ref="MG11:MI11"/>
    <mergeCell ref="MJ11:ML11"/>
    <mergeCell ref="LR11:LT11"/>
    <mergeCell ref="LU11:LW11"/>
    <mergeCell ref="LX11:LZ11"/>
    <mergeCell ref="MA11:MC11"/>
    <mergeCell ref="IU11:IW11"/>
    <mergeCell ref="IX11:IZ11"/>
    <mergeCell ref="JA11:JC11"/>
    <mergeCell ref="JY11:KA11"/>
    <mergeCell ref="KB11:KD11"/>
    <mergeCell ref="JS11:JU11"/>
    <mergeCell ref="JV11:JX11"/>
    <mergeCell ref="AA12:AC12"/>
    <mergeCell ref="AD12:AF12"/>
    <mergeCell ref="AG12:AI12"/>
    <mergeCell ref="AJ12:AL12"/>
    <mergeCell ref="AM12:AO12"/>
    <mergeCell ref="AY12:BA12"/>
    <mergeCell ref="AV12:AX12"/>
    <mergeCell ref="AS12:AU12"/>
    <mergeCell ref="AP12:AR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Z12:FB12"/>
    <mergeCell ref="EW12:EY12"/>
    <mergeCell ref="DD12:DF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DS12:DU12"/>
    <mergeCell ref="DV12:DX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A40:B40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IO12:IQ12"/>
    <mergeCell ref="IR12:IT12"/>
    <mergeCell ref="IU12:IW12"/>
    <mergeCell ref="IX12:IZ12"/>
    <mergeCell ref="JA12:JC12"/>
    <mergeCell ref="O12:Q12"/>
    <mergeCell ref="MG12:MI12"/>
    <mergeCell ref="MJ12:ML12"/>
    <mergeCell ref="A39:B39"/>
    <mergeCell ref="HW12:HY12"/>
    <mergeCell ref="HZ12:IB12"/>
    <mergeCell ref="IC12:IE12"/>
    <mergeCell ref="IF12:IH12"/>
    <mergeCell ref="II12:IK12"/>
    <mergeCell ref="IL12:IN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G61"/>
  <sheetViews>
    <sheetView topLeftCell="A23" workbookViewId="0">
      <selection activeCell="E45" sqref="E45"/>
    </sheetView>
  </sheetViews>
  <sheetFormatPr defaultRowHeight="15" x14ac:dyDescent="0.25"/>
  <cols>
    <col min="2" max="2" width="26.7109375" customWidth="1"/>
    <col min="155" max="155" width="9.140625" customWidth="1"/>
  </cols>
  <sheetData>
    <row r="1" spans="1:527" ht="15.75" x14ac:dyDescent="0.25">
      <c r="A1" s="6" t="s">
        <v>60</v>
      </c>
      <c r="B1" s="15" t="s">
        <v>1116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27" ht="15.75" x14ac:dyDescent="0.25">
      <c r="A2" s="8" t="s">
        <v>3157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27" ht="15.75" x14ac:dyDescent="0.25">
      <c r="A4" s="104" t="s">
        <v>0</v>
      </c>
      <c r="B4" s="104" t="s">
        <v>321</v>
      </c>
      <c r="C4" s="112" t="s">
        <v>1117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80" t="s">
        <v>974</v>
      </c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108"/>
      <c r="DY4" s="80" t="s">
        <v>974</v>
      </c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108"/>
      <c r="FO4" s="80" t="s">
        <v>974</v>
      </c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90" t="s">
        <v>1118</v>
      </c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124" t="s">
        <v>985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  <c r="IW4" s="90"/>
      <c r="IX4" s="90"/>
      <c r="IY4" s="90"/>
      <c r="IZ4" s="90"/>
      <c r="JA4" s="90"/>
      <c r="JB4" s="90"/>
      <c r="JC4" s="90"/>
      <c r="JD4" s="90"/>
      <c r="JE4" s="90"/>
      <c r="JF4" s="90"/>
      <c r="JG4" s="139" t="s">
        <v>985</v>
      </c>
      <c r="JH4" s="139"/>
      <c r="JI4" s="139"/>
      <c r="JJ4" s="139"/>
      <c r="JK4" s="139"/>
      <c r="JL4" s="139"/>
      <c r="JM4" s="139"/>
      <c r="JN4" s="139"/>
      <c r="JO4" s="139"/>
      <c r="JP4" s="139"/>
      <c r="JQ4" s="139"/>
      <c r="JR4" s="139"/>
      <c r="JS4" s="139"/>
      <c r="JT4" s="139"/>
      <c r="JU4" s="139"/>
      <c r="JV4" s="139"/>
      <c r="JW4" s="139"/>
      <c r="JX4" s="139"/>
      <c r="JY4" s="139"/>
      <c r="JZ4" s="139"/>
      <c r="KA4" s="139"/>
      <c r="KB4" s="139"/>
      <c r="KC4" s="139"/>
      <c r="KD4" s="139"/>
      <c r="KE4" s="139"/>
      <c r="KF4" s="139"/>
      <c r="KG4" s="139"/>
      <c r="KH4" s="139"/>
      <c r="KI4" s="139"/>
      <c r="KJ4" s="139"/>
      <c r="KK4" s="139"/>
      <c r="KL4" s="139"/>
      <c r="KM4" s="139"/>
      <c r="KN4" s="78" t="s">
        <v>985</v>
      </c>
      <c r="KO4" s="78"/>
      <c r="KP4" s="78"/>
      <c r="KQ4" s="78"/>
      <c r="KR4" s="78"/>
      <c r="KS4" s="78"/>
      <c r="KT4" s="78"/>
      <c r="KU4" s="78"/>
      <c r="KV4" s="78"/>
      <c r="KW4" s="78"/>
      <c r="KX4" s="78"/>
      <c r="KY4" s="78"/>
      <c r="KZ4" s="78"/>
      <c r="LA4" s="78"/>
      <c r="LB4" s="78"/>
      <c r="LC4" s="78"/>
      <c r="LD4" s="78"/>
      <c r="LE4" s="78"/>
      <c r="LF4" s="78"/>
      <c r="LG4" s="78"/>
      <c r="LH4" s="78"/>
      <c r="LI4" s="78"/>
      <c r="LJ4" s="78"/>
      <c r="LK4" s="78"/>
      <c r="LL4" s="78"/>
      <c r="LM4" s="78"/>
      <c r="LN4" s="78"/>
      <c r="LO4" s="78"/>
      <c r="LP4" s="78"/>
      <c r="LQ4" s="79"/>
      <c r="LR4" s="77" t="s">
        <v>985</v>
      </c>
      <c r="LS4" s="78"/>
      <c r="LT4" s="78"/>
      <c r="LU4" s="78"/>
      <c r="LV4" s="78"/>
      <c r="LW4" s="78"/>
      <c r="LX4" s="78"/>
      <c r="LY4" s="78"/>
      <c r="LZ4" s="78"/>
      <c r="MA4" s="78"/>
      <c r="MB4" s="78"/>
      <c r="MC4" s="78"/>
      <c r="MD4" s="78"/>
      <c r="ME4" s="78"/>
      <c r="MF4" s="78"/>
      <c r="MG4" s="78"/>
      <c r="MH4" s="78"/>
      <c r="MI4" s="78"/>
      <c r="MJ4" s="78"/>
      <c r="MK4" s="78"/>
      <c r="ML4" s="78"/>
      <c r="MM4" s="78"/>
      <c r="MN4" s="78"/>
      <c r="MO4" s="78"/>
      <c r="MP4" s="78"/>
      <c r="MQ4" s="78"/>
      <c r="MR4" s="78"/>
      <c r="MS4" s="78"/>
      <c r="MT4" s="78"/>
      <c r="MU4" s="78"/>
      <c r="MV4" s="78"/>
      <c r="MW4" s="78"/>
      <c r="MX4" s="78"/>
      <c r="MY4" s="78"/>
      <c r="MZ4" s="78"/>
      <c r="NA4" s="79"/>
      <c r="NB4" s="80" t="s">
        <v>985</v>
      </c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  <c r="NS4" s="81"/>
      <c r="NT4" s="81"/>
      <c r="NU4" s="81"/>
      <c r="NV4" s="81"/>
      <c r="NW4" s="81"/>
      <c r="NX4" s="81"/>
      <c r="NY4" s="81"/>
      <c r="NZ4" s="81"/>
      <c r="OA4" s="81"/>
      <c r="OB4" s="81"/>
      <c r="OC4" s="81"/>
      <c r="OD4" s="81"/>
      <c r="OE4" s="81"/>
      <c r="OF4" s="81"/>
      <c r="OG4" s="81"/>
      <c r="OH4" s="81"/>
      <c r="OI4" s="81"/>
      <c r="OJ4" s="81"/>
      <c r="OK4" s="81"/>
      <c r="OL4" s="81"/>
      <c r="OM4" s="81"/>
      <c r="ON4" s="81"/>
      <c r="OO4" s="81"/>
      <c r="OP4" s="81"/>
      <c r="OQ4" s="81"/>
      <c r="OR4" s="71" t="s">
        <v>1119</v>
      </c>
      <c r="OS4" s="71"/>
      <c r="OT4" s="71"/>
      <c r="OU4" s="71"/>
      <c r="OV4" s="71"/>
      <c r="OW4" s="71"/>
      <c r="OX4" s="71"/>
      <c r="OY4" s="71"/>
      <c r="OZ4" s="71"/>
      <c r="PA4" s="71"/>
      <c r="PB4" s="71"/>
      <c r="PC4" s="71"/>
      <c r="PD4" s="71"/>
      <c r="PE4" s="71"/>
      <c r="PF4" s="71"/>
      <c r="PG4" s="71"/>
      <c r="PH4" s="71"/>
      <c r="PI4" s="71"/>
      <c r="PJ4" s="71"/>
      <c r="PK4" s="71"/>
      <c r="PL4" s="71"/>
      <c r="PM4" s="71"/>
      <c r="PN4" s="71"/>
      <c r="PO4" s="71"/>
      <c r="PP4" s="71"/>
      <c r="PQ4" s="71"/>
      <c r="PR4" s="71"/>
      <c r="PS4" s="71"/>
      <c r="PT4" s="71"/>
      <c r="PU4" s="71"/>
      <c r="PV4" s="71"/>
      <c r="PW4" s="71"/>
      <c r="PX4" s="71"/>
      <c r="PY4" s="71"/>
      <c r="PZ4" s="71"/>
      <c r="QA4" s="71"/>
      <c r="QB4" s="71"/>
      <c r="QC4" s="71"/>
      <c r="QD4" s="71"/>
      <c r="QE4" s="71"/>
      <c r="QF4" s="71"/>
      <c r="QG4" s="71"/>
      <c r="QH4" s="71"/>
      <c r="QI4" s="71"/>
      <c r="QJ4" s="71"/>
      <c r="QK4" s="71"/>
      <c r="QL4" s="71"/>
      <c r="QM4" s="71"/>
      <c r="QN4" s="71"/>
      <c r="QO4" s="71"/>
      <c r="QP4" s="71"/>
      <c r="QQ4" s="71"/>
      <c r="QR4" s="71"/>
      <c r="QS4" s="71"/>
      <c r="QT4" s="71"/>
      <c r="QU4" s="71"/>
      <c r="QV4" s="71"/>
      <c r="QW4" s="71"/>
      <c r="QX4" s="71"/>
      <c r="QY4" s="71"/>
      <c r="QZ4" s="71"/>
      <c r="RA4" s="71"/>
      <c r="RB4" s="71"/>
      <c r="RC4" s="71"/>
      <c r="RD4" s="71"/>
      <c r="RE4" s="71"/>
      <c r="RF4" s="71"/>
      <c r="RG4" s="71"/>
      <c r="RH4" s="71"/>
      <c r="RI4" s="71"/>
      <c r="RJ4" s="71"/>
      <c r="RK4" s="71"/>
      <c r="RL4" s="71"/>
      <c r="RM4" s="71"/>
      <c r="RN4" s="71"/>
      <c r="RO4" s="71"/>
      <c r="RP4" s="71"/>
      <c r="RQ4" s="71"/>
      <c r="RR4" s="71"/>
      <c r="RS4" s="71"/>
      <c r="RT4" s="71"/>
      <c r="RU4" s="71"/>
      <c r="RV4" s="71"/>
      <c r="RW4" s="71"/>
      <c r="RX4" s="71"/>
      <c r="RY4" s="71"/>
      <c r="RZ4" s="71"/>
      <c r="SA4" s="71"/>
      <c r="SB4" s="71"/>
      <c r="SC4" s="71"/>
      <c r="SD4" s="71"/>
      <c r="SE4" s="71"/>
      <c r="SF4" s="71"/>
      <c r="SG4" s="71"/>
      <c r="SH4" s="71"/>
      <c r="SI4" s="71"/>
      <c r="SJ4" s="71"/>
      <c r="SK4" s="71"/>
      <c r="SL4" s="71"/>
      <c r="SM4" s="71"/>
      <c r="SN4" s="71"/>
      <c r="SO4" s="71"/>
      <c r="SP4" s="71"/>
      <c r="SQ4" s="71"/>
      <c r="SR4" s="71"/>
      <c r="SS4" s="71"/>
      <c r="ST4" s="71"/>
      <c r="SU4" s="71"/>
      <c r="SV4" s="71"/>
      <c r="SW4" s="71"/>
      <c r="SX4" s="71"/>
      <c r="SY4" s="71"/>
      <c r="SZ4" s="71"/>
      <c r="TA4" s="71"/>
      <c r="TB4" s="71"/>
      <c r="TC4" s="71"/>
      <c r="TD4" s="71"/>
      <c r="TE4" s="71"/>
      <c r="TF4" s="71"/>
      <c r="TG4" s="71"/>
    </row>
    <row r="5" spans="1:527" ht="13.5" customHeight="1" x14ac:dyDescent="0.25">
      <c r="A5" s="104"/>
      <c r="B5" s="104"/>
      <c r="C5" s="96" t="s">
        <v>973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7" t="s">
        <v>975</v>
      </c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120" t="s">
        <v>976</v>
      </c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2"/>
      <c r="FO5" s="120" t="s">
        <v>1113</v>
      </c>
      <c r="FP5" s="127"/>
      <c r="FQ5" s="127"/>
      <c r="FR5" s="127"/>
      <c r="FS5" s="127"/>
      <c r="FT5" s="127"/>
      <c r="FU5" s="127"/>
      <c r="FV5" s="127"/>
      <c r="FW5" s="127"/>
      <c r="FX5" s="127"/>
      <c r="FY5" s="127"/>
      <c r="FZ5" s="127"/>
      <c r="GA5" s="127"/>
      <c r="GB5" s="127"/>
      <c r="GC5" s="127"/>
      <c r="GD5" s="127"/>
      <c r="GE5" s="127"/>
      <c r="GF5" s="127"/>
      <c r="GG5" s="127"/>
      <c r="GH5" s="127"/>
      <c r="GI5" s="127"/>
      <c r="GJ5" s="127"/>
      <c r="GK5" s="127"/>
      <c r="GL5" s="127"/>
      <c r="GM5" s="96" t="s">
        <v>1115</v>
      </c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119" t="s">
        <v>986</v>
      </c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6"/>
      <c r="IU5" s="96"/>
      <c r="IV5" s="96"/>
      <c r="IW5" s="96"/>
      <c r="IX5" s="96"/>
      <c r="IY5" s="96"/>
      <c r="IZ5" s="96"/>
      <c r="JA5" s="96"/>
      <c r="JB5" s="96"/>
      <c r="JC5" s="96"/>
      <c r="JD5" s="96"/>
      <c r="JE5" s="96"/>
      <c r="JF5" s="96"/>
      <c r="JG5" s="74" t="s">
        <v>979</v>
      </c>
      <c r="JH5" s="75"/>
      <c r="JI5" s="75"/>
      <c r="JJ5" s="75"/>
      <c r="JK5" s="75"/>
      <c r="JL5" s="75"/>
      <c r="JM5" s="75"/>
      <c r="JN5" s="75"/>
      <c r="JO5" s="75"/>
      <c r="JP5" s="75"/>
      <c r="JQ5" s="75"/>
      <c r="JR5" s="75"/>
      <c r="JS5" s="75"/>
      <c r="JT5" s="75"/>
      <c r="JU5" s="75"/>
      <c r="JV5" s="75"/>
      <c r="JW5" s="75"/>
      <c r="JX5" s="75"/>
      <c r="JY5" s="75"/>
      <c r="JZ5" s="75"/>
      <c r="KA5" s="75"/>
      <c r="KB5" s="75"/>
      <c r="KC5" s="75"/>
      <c r="KD5" s="75"/>
      <c r="KE5" s="75"/>
      <c r="KF5" s="75"/>
      <c r="KG5" s="75"/>
      <c r="KH5" s="75"/>
      <c r="KI5" s="75"/>
      <c r="KJ5" s="75"/>
      <c r="KK5" s="75"/>
      <c r="KL5" s="75"/>
      <c r="KM5" s="76"/>
      <c r="KN5" s="141" t="s">
        <v>987</v>
      </c>
      <c r="KO5" s="141"/>
      <c r="KP5" s="141"/>
      <c r="KQ5" s="141"/>
      <c r="KR5" s="141"/>
      <c r="KS5" s="141"/>
      <c r="KT5" s="141"/>
      <c r="KU5" s="141"/>
      <c r="KV5" s="141"/>
      <c r="KW5" s="141"/>
      <c r="KX5" s="141"/>
      <c r="KY5" s="141"/>
      <c r="KZ5" s="141"/>
      <c r="LA5" s="141"/>
      <c r="LB5" s="141"/>
      <c r="LC5" s="141"/>
      <c r="LD5" s="141"/>
      <c r="LE5" s="141"/>
      <c r="LF5" s="141"/>
      <c r="LG5" s="141"/>
      <c r="LH5" s="141"/>
      <c r="LI5" s="141"/>
      <c r="LJ5" s="141"/>
      <c r="LK5" s="141"/>
      <c r="LL5" s="141"/>
      <c r="LM5" s="141"/>
      <c r="LN5" s="141"/>
      <c r="LO5" s="141"/>
      <c r="LP5" s="141"/>
      <c r="LQ5" s="141"/>
      <c r="LR5" s="144" t="s">
        <v>988</v>
      </c>
      <c r="LS5" s="145"/>
      <c r="LT5" s="145"/>
      <c r="LU5" s="145"/>
      <c r="LV5" s="145"/>
      <c r="LW5" s="145"/>
      <c r="LX5" s="145"/>
      <c r="LY5" s="145"/>
      <c r="LZ5" s="145"/>
      <c r="MA5" s="145"/>
      <c r="MB5" s="145"/>
      <c r="MC5" s="145"/>
      <c r="MD5" s="145"/>
      <c r="ME5" s="145"/>
      <c r="MF5" s="145"/>
      <c r="MG5" s="145"/>
      <c r="MH5" s="145"/>
      <c r="MI5" s="145"/>
      <c r="MJ5" s="145"/>
      <c r="MK5" s="145"/>
      <c r="ML5" s="145"/>
      <c r="MM5" s="145"/>
      <c r="MN5" s="145"/>
      <c r="MO5" s="145"/>
      <c r="MP5" s="145"/>
      <c r="MQ5" s="145"/>
      <c r="MR5" s="145"/>
      <c r="MS5" s="145"/>
      <c r="MT5" s="145"/>
      <c r="MU5" s="145"/>
      <c r="MV5" s="145"/>
      <c r="MW5" s="145"/>
      <c r="MX5" s="145"/>
      <c r="MY5" s="145"/>
      <c r="MZ5" s="145"/>
      <c r="NA5" s="146"/>
      <c r="NB5" s="74" t="s">
        <v>59</v>
      </c>
      <c r="NC5" s="75"/>
      <c r="ND5" s="75"/>
      <c r="NE5" s="75"/>
      <c r="NF5" s="75"/>
      <c r="NG5" s="75"/>
      <c r="NH5" s="75"/>
      <c r="NI5" s="75"/>
      <c r="NJ5" s="75"/>
      <c r="NK5" s="75"/>
      <c r="NL5" s="75"/>
      <c r="NM5" s="75"/>
      <c r="NN5" s="75"/>
      <c r="NO5" s="75"/>
      <c r="NP5" s="75"/>
      <c r="NQ5" s="75"/>
      <c r="NR5" s="75"/>
      <c r="NS5" s="75"/>
      <c r="NT5" s="75"/>
      <c r="NU5" s="75"/>
      <c r="NV5" s="75"/>
      <c r="NW5" s="75"/>
      <c r="NX5" s="75"/>
      <c r="NY5" s="75"/>
      <c r="NZ5" s="75"/>
      <c r="OA5" s="75"/>
      <c r="OB5" s="75"/>
      <c r="OC5" s="75"/>
      <c r="OD5" s="75"/>
      <c r="OE5" s="75"/>
      <c r="OF5" s="75"/>
      <c r="OG5" s="75"/>
      <c r="OH5" s="75"/>
      <c r="OI5" s="75"/>
      <c r="OJ5" s="75"/>
      <c r="OK5" s="75"/>
      <c r="OL5" s="75"/>
      <c r="OM5" s="75"/>
      <c r="ON5" s="75"/>
      <c r="OO5" s="75"/>
      <c r="OP5" s="75"/>
      <c r="OQ5" s="75"/>
      <c r="OR5" s="73" t="s">
        <v>981</v>
      </c>
      <c r="OS5" s="73"/>
      <c r="OT5" s="73"/>
      <c r="OU5" s="73"/>
      <c r="OV5" s="73"/>
      <c r="OW5" s="73"/>
      <c r="OX5" s="73"/>
      <c r="OY5" s="73"/>
      <c r="OZ5" s="73"/>
      <c r="PA5" s="73"/>
      <c r="PB5" s="73"/>
      <c r="PC5" s="73"/>
      <c r="PD5" s="73"/>
      <c r="PE5" s="73"/>
      <c r="PF5" s="73"/>
      <c r="PG5" s="73"/>
      <c r="PH5" s="73"/>
      <c r="PI5" s="73"/>
      <c r="PJ5" s="73"/>
      <c r="PK5" s="73"/>
      <c r="PL5" s="73"/>
      <c r="PM5" s="73"/>
      <c r="PN5" s="73"/>
      <c r="PO5" s="73"/>
      <c r="PP5" s="73"/>
      <c r="PQ5" s="73"/>
      <c r="PR5" s="73"/>
      <c r="PS5" s="73"/>
      <c r="PT5" s="73"/>
      <c r="PU5" s="73"/>
      <c r="PV5" s="73"/>
      <c r="PW5" s="73"/>
      <c r="PX5" s="73"/>
      <c r="PY5" s="73"/>
      <c r="PZ5" s="73"/>
      <c r="QA5" s="73"/>
      <c r="QB5" s="73"/>
      <c r="QC5" s="73"/>
      <c r="QD5" s="73"/>
      <c r="QE5" s="73"/>
      <c r="QF5" s="73"/>
      <c r="QG5" s="73"/>
      <c r="QH5" s="73"/>
      <c r="QI5" s="73"/>
      <c r="QJ5" s="73"/>
      <c r="QK5" s="73"/>
      <c r="QL5" s="73"/>
      <c r="QM5" s="73"/>
      <c r="QN5" s="73"/>
      <c r="QO5" s="73"/>
      <c r="QP5" s="73"/>
      <c r="QQ5" s="73"/>
      <c r="QR5" s="73"/>
      <c r="QS5" s="73"/>
      <c r="QT5" s="73"/>
      <c r="QU5" s="73"/>
      <c r="QV5" s="73"/>
      <c r="QW5" s="73"/>
      <c r="QX5" s="73"/>
      <c r="QY5" s="73"/>
      <c r="QZ5" s="73"/>
      <c r="RA5" s="73"/>
      <c r="RB5" s="73"/>
      <c r="RC5" s="73"/>
      <c r="RD5" s="73"/>
      <c r="RE5" s="73"/>
      <c r="RF5" s="73"/>
      <c r="RG5" s="73"/>
      <c r="RH5" s="73"/>
      <c r="RI5" s="73"/>
      <c r="RJ5" s="73"/>
      <c r="RK5" s="73"/>
      <c r="RL5" s="73"/>
      <c r="RM5" s="73"/>
      <c r="RN5" s="73"/>
      <c r="RO5" s="73"/>
      <c r="RP5" s="73"/>
      <c r="RQ5" s="73"/>
      <c r="RR5" s="73"/>
      <c r="RS5" s="73"/>
      <c r="RT5" s="73"/>
      <c r="RU5" s="73"/>
      <c r="RV5" s="73"/>
      <c r="RW5" s="73"/>
      <c r="RX5" s="73"/>
      <c r="RY5" s="73"/>
      <c r="RZ5" s="73"/>
      <c r="SA5" s="73"/>
      <c r="SB5" s="73"/>
      <c r="SC5" s="73"/>
      <c r="SD5" s="73"/>
      <c r="SE5" s="73"/>
      <c r="SF5" s="73"/>
      <c r="SG5" s="73"/>
      <c r="SH5" s="73"/>
      <c r="SI5" s="73"/>
      <c r="SJ5" s="73"/>
      <c r="SK5" s="73"/>
      <c r="SL5" s="73"/>
      <c r="SM5" s="73"/>
      <c r="SN5" s="73"/>
      <c r="SO5" s="73"/>
      <c r="SP5" s="73"/>
      <c r="SQ5" s="73"/>
      <c r="SR5" s="73"/>
      <c r="SS5" s="73"/>
      <c r="ST5" s="73"/>
      <c r="SU5" s="73"/>
      <c r="SV5" s="73"/>
      <c r="SW5" s="73"/>
      <c r="SX5" s="73"/>
      <c r="SY5" s="73"/>
      <c r="SZ5" s="73"/>
      <c r="TA5" s="73"/>
      <c r="TB5" s="73"/>
      <c r="TC5" s="73"/>
      <c r="TD5" s="73"/>
      <c r="TE5" s="73"/>
      <c r="TF5" s="73"/>
      <c r="TG5" s="73"/>
    </row>
    <row r="6" spans="1:527" ht="15.75" hidden="1" x14ac:dyDescent="0.25">
      <c r="A6" s="104"/>
      <c r="B6" s="104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2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2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7"/>
      <c r="QQ6" s="21"/>
      <c r="QR6" s="21"/>
      <c r="QS6" s="21"/>
      <c r="QT6" s="21"/>
      <c r="QU6" s="21"/>
      <c r="QV6" s="21"/>
      <c r="QW6" s="21"/>
      <c r="QX6" s="21"/>
      <c r="QY6" s="27"/>
      <c r="QZ6" s="21"/>
      <c r="RA6" s="21"/>
      <c r="RB6" s="27"/>
      <c r="RC6" s="21"/>
      <c r="RD6" s="21"/>
      <c r="RE6" s="21"/>
      <c r="RF6" s="21"/>
      <c r="RG6" s="21"/>
      <c r="RH6" s="21"/>
      <c r="RI6" s="21"/>
      <c r="RJ6" s="21"/>
      <c r="RK6" s="21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</row>
    <row r="7" spans="1:527" ht="15.75" hidden="1" x14ac:dyDescent="0.25">
      <c r="A7" s="104"/>
      <c r="B7" s="104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2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2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22"/>
      <c r="QQ7" s="4"/>
      <c r="QR7" s="4"/>
      <c r="QS7" s="4"/>
      <c r="QT7" s="4"/>
      <c r="QU7" s="4"/>
      <c r="QV7" s="4"/>
      <c r="QW7" s="4"/>
      <c r="QX7" s="4"/>
      <c r="QY7" s="22"/>
      <c r="QZ7" s="4"/>
      <c r="RA7" s="4"/>
      <c r="RB7" s="22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</row>
    <row r="8" spans="1:527" ht="15.75" hidden="1" x14ac:dyDescent="0.25">
      <c r="A8" s="104"/>
      <c r="B8" s="104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2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2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22"/>
      <c r="QQ8" s="4"/>
      <c r="QR8" s="4"/>
      <c r="QS8" s="4"/>
      <c r="QT8" s="4"/>
      <c r="QU8" s="4"/>
      <c r="QV8" s="4"/>
      <c r="QW8" s="4"/>
      <c r="QX8" s="4"/>
      <c r="QY8" s="22"/>
      <c r="QZ8" s="4"/>
      <c r="RA8" s="4"/>
      <c r="RB8" s="22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</row>
    <row r="9" spans="1:527" ht="15.75" hidden="1" x14ac:dyDescent="0.25">
      <c r="A9" s="104"/>
      <c r="B9" s="104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2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2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22"/>
      <c r="QQ9" s="4"/>
      <c r="QR9" s="4"/>
      <c r="QS9" s="4"/>
      <c r="QT9" s="4"/>
      <c r="QU9" s="4"/>
      <c r="QV9" s="4"/>
      <c r="QW9" s="4"/>
      <c r="QX9" s="4"/>
      <c r="QY9" s="22"/>
      <c r="QZ9" s="4"/>
      <c r="RA9" s="4"/>
      <c r="RB9" s="22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</row>
    <row r="10" spans="1:527" ht="15.75" hidden="1" x14ac:dyDescent="0.25">
      <c r="A10" s="104"/>
      <c r="B10" s="104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2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2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22"/>
      <c r="QQ10" s="4"/>
      <c r="QR10" s="4"/>
      <c r="QS10" s="4"/>
      <c r="QT10" s="4"/>
      <c r="QU10" s="4"/>
      <c r="QV10" s="4"/>
      <c r="QW10" s="4"/>
      <c r="QX10" s="4"/>
      <c r="QY10" s="22"/>
      <c r="QZ10" s="4"/>
      <c r="RA10" s="4"/>
      <c r="RB10" s="22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</row>
    <row r="11" spans="1:527" ht="16.5" thickBot="1" x14ac:dyDescent="0.3">
      <c r="A11" s="104"/>
      <c r="B11" s="104"/>
      <c r="C11" s="99" t="s">
        <v>151</v>
      </c>
      <c r="D11" s="83" t="s">
        <v>2</v>
      </c>
      <c r="E11" s="83" t="s">
        <v>3</v>
      </c>
      <c r="F11" s="96" t="s">
        <v>152</v>
      </c>
      <c r="G11" s="96" t="s">
        <v>4</v>
      </c>
      <c r="H11" s="96" t="s">
        <v>5</v>
      </c>
      <c r="I11" s="96" t="s">
        <v>202</v>
      </c>
      <c r="J11" s="96" t="s">
        <v>6</v>
      </c>
      <c r="K11" s="96" t="s">
        <v>7</v>
      </c>
      <c r="L11" s="83" t="s">
        <v>153</v>
      </c>
      <c r="M11" s="83" t="s">
        <v>6</v>
      </c>
      <c r="N11" s="83" t="s">
        <v>7</v>
      </c>
      <c r="O11" s="83" t="s">
        <v>154</v>
      </c>
      <c r="P11" s="83" t="s">
        <v>8</v>
      </c>
      <c r="Q11" s="83" t="s">
        <v>1</v>
      </c>
      <c r="R11" s="83" t="s">
        <v>155</v>
      </c>
      <c r="S11" s="83" t="s">
        <v>3</v>
      </c>
      <c r="T11" s="83" t="s">
        <v>9</v>
      </c>
      <c r="U11" s="83" t="s">
        <v>156</v>
      </c>
      <c r="V11" s="83" t="s">
        <v>3</v>
      </c>
      <c r="W11" s="83" t="s">
        <v>9</v>
      </c>
      <c r="X11" s="92" t="s">
        <v>157</v>
      </c>
      <c r="Y11" s="98" t="s">
        <v>7</v>
      </c>
      <c r="Z11" s="99" t="s">
        <v>10</v>
      </c>
      <c r="AA11" s="83" t="s">
        <v>158</v>
      </c>
      <c r="AB11" s="83" t="s">
        <v>11</v>
      </c>
      <c r="AC11" s="83" t="s">
        <v>12</v>
      </c>
      <c r="AD11" s="83" t="s">
        <v>159</v>
      </c>
      <c r="AE11" s="83" t="s">
        <v>1</v>
      </c>
      <c r="AF11" s="83" t="s">
        <v>2</v>
      </c>
      <c r="AG11" s="83" t="s">
        <v>160</v>
      </c>
      <c r="AH11" s="83" t="s">
        <v>9</v>
      </c>
      <c r="AI11" s="83" t="s">
        <v>4</v>
      </c>
      <c r="AJ11" s="97" t="s">
        <v>161</v>
      </c>
      <c r="AK11" s="118"/>
      <c r="AL11" s="118"/>
      <c r="AM11" s="97" t="s">
        <v>162</v>
      </c>
      <c r="AN11" s="118"/>
      <c r="AO11" s="118"/>
      <c r="AP11" s="97" t="s">
        <v>163</v>
      </c>
      <c r="AQ11" s="118"/>
      <c r="AR11" s="118"/>
      <c r="AS11" s="97" t="s">
        <v>164</v>
      </c>
      <c r="AT11" s="118"/>
      <c r="AU11" s="118"/>
      <c r="AV11" s="96" t="s">
        <v>165</v>
      </c>
      <c r="AW11" s="96"/>
      <c r="AX11" s="96"/>
      <c r="AY11" s="147" t="s">
        <v>166</v>
      </c>
      <c r="AZ11" s="148"/>
      <c r="BA11" s="149"/>
      <c r="BB11" s="92" t="s">
        <v>207</v>
      </c>
      <c r="BC11" s="98"/>
      <c r="BD11" s="99"/>
      <c r="BE11" s="92" t="s">
        <v>208</v>
      </c>
      <c r="BF11" s="98"/>
      <c r="BG11" s="99"/>
      <c r="BH11" s="92" t="s">
        <v>209</v>
      </c>
      <c r="BI11" s="98"/>
      <c r="BJ11" s="99"/>
      <c r="BK11" s="92" t="s">
        <v>210</v>
      </c>
      <c r="BL11" s="98"/>
      <c r="BM11" s="99"/>
      <c r="BN11" s="92" t="s">
        <v>211</v>
      </c>
      <c r="BO11" s="98"/>
      <c r="BP11" s="99"/>
      <c r="BQ11" s="99" t="s">
        <v>167</v>
      </c>
      <c r="BR11" s="83"/>
      <c r="BS11" s="83"/>
      <c r="BT11" s="92" t="s">
        <v>168</v>
      </c>
      <c r="BU11" s="98"/>
      <c r="BV11" s="99"/>
      <c r="BW11" s="92" t="s">
        <v>203</v>
      </c>
      <c r="BX11" s="98"/>
      <c r="BY11" s="99"/>
      <c r="BZ11" s="83" t="s">
        <v>169</v>
      </c>
      <c r="CA11" s="83"/>
      <c r="CB11" s="83"/>
      <c r="CC11" s="83" t="s">
        <v>170</v>
      </c>
      <c r="CD11" s="83"/>
      <c r="CE11" s="83"/>
      <c r="CF11" s="83" t="s">
        <v>171</v>
      </c>
      <c r="CG11" s="83"/>
      <c r="CH11" s="83"/>
      <c r="CI11" s="72" t="s">
        <v>172</v>
      </c>
      <c r="CJ11" s="72"/>
      <c r="CK11" s="72"/>
      <c r="CL11" s="83" t="s">
        <v>173</v>
      </c>
      <c r="CM11" s="83"/>
      <c r="CN11" s="83"/>
      <c r="CO11" s="83" t="s">
        <v>174</v>
      </c>
      <c r="CP11" s="83"/>
      <c r="CQ11" s="83"/>
      <c r="CR11" s="83" t="s">
        <v>175</v>
      </c>
      <c r="CS11" s="83"/>
      <c r="CT11" s="83"/>
      <c r="CU11" s="83" t="s">
        <v>176</v>
      </c>
      <c r="CV11" s="83"/>
      <c r="CW11" s="83"/>
      <c r="CX11" s="83" t="s">
        <v>177</v>
      </c>
      <c r="CY11" s="83"/>
      <c r="CZ11" s="83"/>
      <c r="DA11" s="72" t="s">
        <v>204</v>
      </c>
      <c r="DB11" s="72"/>
      <c r="DC11" s="72"/>
      <c r="DD11" s="72" t="s">
        <v>178</v>
      </c>
      <c r="DE11" s="72"/>
      <c r="DF11" s="82"/>
      <c r="DG11" s="96" t="s">
        <v>179</v>
      </c>
      <c r="DH11" s="96"/>
      <c r="DI11" s="96"/>
      <c r="DJ11" s="96" t="s">
        <v>180</v>
      </c>
      <c r="DK11" s="96"/>
      <c r="DL11" s="96"/>
      <c r="DM11" s="73" t="s">
        <v>181</v>
      </c>
      <c r="DN11" s="73"/>
      <c r="DO11" s="73"/>
      <c r="DP11" s="96" t="s">
        <v>182</v>
      </c>
      <c r="DQ11" s="96"/>
      <c r="DR11" s="96"/>
      <c r="DS11" s="96" t="s">
        <v>183</v>
      </c>
      <c r="DT11" s="96"/>
      <c r="DU11" s="97"/>
      <c r="DV11" s="96" t="s">
        <v>184</v>
      </c>
      <c r="DW11" s="96"/>
      <c r="DX11" s="96"/>
      <c r="DY11" s="96" t="s">
        <v>185</v>
      </c>
      <c r="DZ11" s="96"/>
      <c r="EA11" s="96"/>
      <c r="EB11" s="96" t="s">
        <v>186</v>
      </c>
      <c r="EC11" s="96"/>
      <c r="ED11" s="96"/>
      <c r="EE11" s="96" t="s">
        <v>205</v>
      </c>
      <c r="EF11" s="96"/>
      <c r="EG11" s="96"/>
      <c r="EH11" s="96" t="s">
        <v>187</v>
      </c>
      <c r="EI11" s="96"/>
      <c r="EJ11" s="96"/>
      <c r="EK11" s="96" t="s">
        <v>188</v>
      </c>
      <c r="EL11" s="96"/>
      <c r="EM11" s="96"/>
      <c r="EN11" s="96" t="s">
        <v>189</v>
      </c>
      <c r="EO11" s="96"/>
      <c r="EP11" s="96"/>
      <c r="EQ11" s="96" t="s">
        <v>190</v>
      </c>
      <c r="ER11" s="96"/>
      <c r="ES11" s="96"/>
      <c r="ET11" s="96" t="s">
        <v>191</v>
      </c>
      <c r="EU11" s="96"/>
      <c r="EV11" s="96"/>
      <c r="EW11" s="96" t="s">
        <v>192</v>
      </c>
      <c r="EX11" s="96"/>
      <c r="EY11" s="97"/>
      <c r="EZ11" s="120" t="s">
        <v>212</v>
      </c>
      <c r="FA11" s="121"/>
      <c r="FB11" s="122"/>
      <c r="FC11" s="120" t="s">
        <v>213</v>
      </c>
      <c r="FD11" s="121"/>
      <c r="FE11" s="122"/>
      <c r="FF11" s="120" t="s">
        <v>214</v>
      </c>
      <c r="FG11" s="121"/>
      <c r="FH11" s="122"/>
      <c r="FI11" s="120" t="s">
        <v>215</v>
      </c>
      <c r="FJ11" s="121"/>
      <c r="FK11" s="122"/>
      <c r="FL11" s="120" t="s">
        <v>216</v>
      </c>
      <c r="FM11" s="121"/>
      <c r="FN11" s="122"/>
      <c r="FO11" s="120" t="s">
        <v>217</v>
      </c>
      <c r="FP11" s="121"/>
      <c r="FQ11" s="122"/>
      <c r="FR11" s="120" t="s">
        <v>218</v>
      </c>
      <c r="FS11" s="121"/>
      <c r="FT11" s="122"/>
      <c r="FU11" s="120" t="s">
        <v>219</v>
      </c>
      <c r="FV11" s="121"/>
      <c r="FW11" s="122"/>
      <c r="FX11" s="120" t="s">
        <v>220</v>
      </c>
      <c r="FY11" s="121"/>
      <c r="FZ11" s="122"/>
      <c r="GA11" s="120" t="s">
        <v>221</v>
      </c>
      <c r="GB11" s="121"/>
      <c r="GC11" s="122"/>
      <c r="GD11" s="120" t="s">
        <v>222</v>
      </c>
      <c r="GE11" s="121"/>
      <c r="GF11" s="122"/>
      <c r="GG11" s="120" t="s">
        <v>223</v>
      </c>
      <c r="GH11" s="121"/>
      <c r="GI11" s="122"/>
      <c r="GJ11" s="120" t="s">
        <v>224</v>
      </c>
      <c r="GK11" s="121"/>
      <c r="GL11" s="122"/>
      <c r="GM11" s="73" t="s">
        <v>1204</v>
      </c>
      <c r="GN11" s="73"/>
      <c r="GO11" s="73"/>
      <c r="GP11" s="73" t="s">
        <v>1205</v>
      </c>
      <c r="GQ11" s="73"/>
      <c r="GR11" s="73"/>
      <c r="GS11" s="73" t="s">
        <v>1206</v>
      </c>
      <c r="GT11" s="73"/>
      <c r="GU11" s="73"/>
      <c r="GV11" s="73" t="s">
        <v>1207</v>
      </c>
      <c r="GW11" s="73"/>
      <c r="GX11" s="73"/>
      <c r="GY11" s="73" t="s">
        <v>1208</v>
      </c>
      <c r="GZ11" s="73"/>
      <c r="HA11" s="73"/>
      <c r="HB11" s="73" t="s">
        <v>1209</v>
      </c>
      <c r="HC11" s="73"/>
      <c r="HD11" s="73"/>
      <c r="HE11" s="73" t="s">
        <v>1210</v>
      </c>
      <c r="HF11" s="73"/>
      <c r="HG11" s="73"/>
      <c r="HH11" s="73" t="s">
        <v>1211</v>
      </c>
      <c r="HI11" s="73"/>
      <c r="HJ11" s="73"/>
      <c r="HK11" s="73" t="s">
        <v>1212</v>
      </c>
      <c r="HL11" s="73"/>
      <c r="HM11" s="73"/>
      <c r="HN11" s="73" t="s">
        <v>1213</v>
      </c>
      <c r="HO11" s="73"/>
      <c r="HP11" s="73"/>
      <c r="HQ11" s="73" t="s">
        <v>1214</v>
      </c>
      <c r="HR11" s="73"/>
      <c r="HS11" s="73"/>
      <c r="HT11" s="73" t="s">
        <v>1215</v>
      </c>
      <c r="HU11" s="73"/>
      <c r="HV11" s="73"/>
      <c r="HW11" s="73" t="s">
        <v>1216</v>
      </c>
      <c r="HX11" s="73"/>
      <c r="HY11" s="73"/>
      <c r="HZ11" s="122" t="s">
        <v>193</v>
      </c>
      <c r="IA11" s="73"/>
      <c r="IB11" s="73"/>
      <c r="IC11" s="73" t="s">
        <v>194</v>
      </c>
      <c r="ID11" s="73"/>
      <c r="IE11" s="73"/>
      <c r="IF11" s="73" t="s">
        <v>206</v>
      </c>
      <c r="IG11" s="73"/>
      <c r="IH11" s="73"/>
      <c r="II11" s="73" t="s">
        <v>195</v>
      </c>
      <c r="IJ11" s="73"/>
      <c r="IK11" s="73"/>
      <c r="IL11" s="73" t="s">
        <v>196</v>
      </c>
      <c r="IM11" s="73"/>
      <c r="IN11" s="73"/>
      <c r="IO11" s="73" t="s">
        <v>197</v>
      </c>
      <c r="IP11" s="73"/>
      <c r="IQ11" s="73"/>
      <c r="IR11" s="73" t="s">
        <v>198</v>
      </c>
      <c r="IS11" s="73"/>
      <c r="IT11" s="73"/>
      <c r="IU11" s="135" t="s">
        <v>199</v>
      </c>
      <c r="IV11" s="136"/>
      <c r="IW11" s="137"/>
      <c r="IX11" s="135" t="s">
        <v>200</v>
      </c>
      <c r="IY11" s="136"/>
      <c r="IZ11" s="137"/>
      <c r="JA11" s="135" t="s">
        <v>201</v>
      </c>
      <c r="JB11" s="136"/>
      <c r="JC11" s="137"/>
      <c r="JD11" s="135" t="s">
        <v>225</v>
      </c>
      <c r="JE11" s="136"/>
      <c r="JF11" s="137"/>
      <c r="JG11" s="135" t="s">
        <v>226</v>
      </c>
      <c r="JH11" s="136"/>
      <c r="JI11" s="137"/>
      <c r="JJ11" s="135" t="s">
        <v>227</v>
      </c>
      <c r="JK11" s="136"/>
      <c r="JL11" s="137"/>
      <c r="JM11" s="135" t="s">
        <v>1159</v>
      </c>
      <c r="JN11" s="136"/>
      <c r="JO11" s="137"/>
      <c r="JP11" s="135" t="s">
        <v>1160</v>
      </c>
      <c r="JQ11" s="136"/>
      <c r="JR11" s="137"/>
      <c r="JS11" s="135" t="s">
        <v>1161</v>
      </c>
      <c r="JT11" s="136"/>
      <c r="JU11" s="137"/>
      <c r="JV11" s="135" t="s">
        <v>1162</v>
      </c>
      <c r="JW11" s="136"/>
      <c r="JX11" s="137"/>
      <c r="JY11" s="135" t="s">
        <v>1163</v>
      </c>
      <c r="JZ11" s="136"/>
      <c r="KA11" s="137"/>
      <c r="KB11" s="135" t="s">
        <v>1164</v>
      </c>
      <c r="KC11" s="136"/>
      <c r="KD11" s="137"/>
      <c r="KE11" s="120" t="s">
        <v>1165</v>
      </c>
      <c r="KF11" s="121"/>
      <c r="KG11" s="122"/>
      <c r="KH11" s="120" t="s">
        <v>1166</v>
      </c>
      <c r="KI11" s="121"/>
      <c r="KJ11" s="122"/>
      <c r="KK11" s="120" t="s">
        <v>1167</v>
      </c>
      <c r="KL11" s="121"/>
      <c r="KM11" s="122"/>
      <c r="KN11" s="135" t="s">
        <v>1168</v>
      </c>
      <c r="KO11" s="136"/>
      <c r="KP11" s="137"/>
      <c r="KQ11" s="135" t="s">
        <v>1169</v>
      </c>
      <c r="KR11" s="136"/>
      <c r="KS11" s="137"/>
      <c r="KT11" s="120" t="s">
        <v>1170</v>
      </c>
      <c r="KU11" s="121"/>
      <c r="KV11" s="122"/>
      <c r="KW11" s="120" t="s">
        <v>1171</v>
      </c>
      <c r="KX11" s="121"/>
      <c r="KY11" s="122"/>
      <c r="KZ11" s="120" t="s">
        <v>1172</v>
      </c>
      <c r="LA11" s="121"/>
      <c r="LB11" s="122"/>
      <c r="LC11" s="122" t="s">
        <v>1173</v>
      </c>
      <c r="LD11" s="73"/>
      <c r="LE11" s="73"/>
      <c r="LF11" s="73" t="s">
        <v>1174</v>
      </c>
      <c r="LG11" s="73"/>
      <c r="LH11" s="73"/>
      <c r="LI11" s="82" t="s">
        <v>1175</v>
      </c>
      <c r="LJ11" s="86"/>
      <c r="LK11" s="87"/>
      <c r="LL11" s="73" t="s">
        <v>1176</v>
      </c>
      <c r="LM11" s="73"/>
      <c r="LN11" s="73"/>
      <c r="LO11" s="73" t="s">
        <v>1177</v>
      </c>
      <c r="LP11" s="73"/>
      <c r="LQ11" s="73"/>
      <c r="LR11" s="73" t="s">
        <v>1178</v>
      </c>
      <c r="LS11" s="73"/>
      <c r="LT11" s="73"/>
      <c r="LU11" s="73" t="s">
        <v>1179</v>
      </c>
      <c r="LV11" s="73"/>
      <c r="LW11" s="73"/>
      <c r="LX11" s="73" t="s">
        <v>1180</v>
      </c>
      <c r="LY11" s="73"/>
      <c r="LZ11" s="73"/>
      <c r="MA11" s="73" t="s">
        <v>1181</v>
      </c>
      <c r="MB11" s="73"/>
      <c r="MC11" s="73"/>
      <c r="MD11" s="135" t="s">
        <v>1182</v>
      </c>
      <c r="ME11" s="136"/>
      <c r="MF11" s="137"/>
      <c r="MG11" s="135" t="s">
        <v>1183</v>
      </c>
      <c r="MH11" s="136"/>
      <c r="MI11" s="137"/>
      <c r="MJ11" s="135" t="s">
        <v>1184</v>
      </c>
      <c r="MK11" s="136"/>
      <c r="ML11" s="136"/>
      <c r="MM11" s="73" t="s">
        <v>1185</v>
      </c>
      <c r="MN11" s="73"/>
      <c r="MO11" s="73"/>
      <c r="MP11" s="135" t="s">
        <v>1186</v>
      </c>
      <c r="MQ11" s="136"/>
      <c r="MR11" s="137"/>
      <c r="MS11" s="135" t="s">
        <v>1187</v>
      </c>
      <c r="MT11" s="136"/>
      <c r="MU11" s="137"/>
      <c r="MV11" s="135" t="s">
        <v>1188</v>
      </c>
      <c r="MW11" s="136"/>
      <c r="MX11" s="137"/>
      <c r="MY11" s="135" t="s">
        <v>1189</v>
      </c>
      <c r="MZ11" s="136"/>
      <c r="NA11" s="137"/>
      <c r="NB11" s="135" t="s">
        <v>1190</v>
      </c>
      <c r="NC11" s="136"/>
      <c r="ND11" s="137"/>
      <c r="NE11" s="135" t="s">
        <v>1191</v>
      </c>
      <c r="NF11" s="136"/>
      <c r="NG11" s="137"/>
      <c r="NH11" s="135" t="s">
        <v>1192</v>
      </c>
      <c r="NI11" s="136"/>
      <c r="NJ11" s="137"/>
      <c r="NK11" s="135" t="s">
        <v>1193</v>
      </c>
      <c r="NL11" s="136"/>
      <c r="NM11" s="136"/>
      <c r="NN11" s="136" t="s">
        <v>1194</v>
      </c>
      <c r="NO11" s="136"/>
      <c r="NP11" s="136"/>
      <c r="NQ11" s="136" t="s">
        <v>1195</v>
      </c>
      <c r="NR11" s="136"/>
      <c r="NS11" s="136"/>
      <c r="NT11" s="136" t="s">
        <v>1196</v>
      </c>
      <c r="NU11" s="136"/>
      <c r="NV11" s="136"/>
      <c r="NW11" s="136" t="s">
        <v>1197</v>
      </c>
      <c r="NX11" s="136"/>
      <c r="NY11" s="136"/>
      <c r="NZ11" s="136" t="s">
        <v>1198</v>
      </c>
      <c r="OA11" s="136"/>
      <c r="OB11" s="136"/>
      <c r="OC11" s="136" t="s">
        <v>1199</v>
      </c>
      <c r="OD11" s="136"/>
      <c r="OE11" s="136"/>
      <c r="OF11" s="136" t="s">
        <v>1200</v>
      </c>
      <c r="OG11" s="136"/>
      <c r="OH11" s="136"/>
      <c r="OI11" s="136" t="s">
        <v>1201</v>
      </c>
      <c r="OJ11" s="136"/>
      <c r="OK11" s="136"/>
      <c r="OL11" s="136" t="s">
        <v>1202</v>
      </c>
      <c r="OM11" s="136"/>
      <c r="ON11" s="136"/>
      <c r="OO11" s="136" t="s">
        <v>1203</v>
      </c>
      <c r="OP11" s="136"/>
      <c r="OQ11" s="136"/>
      <c r="OR11" s="73" t="s">
        <v>1120</v>
      </c>
      <c r="OS11" s="73"/>
      <c r="OT11" s="73"/>
      <c r="OU11" s="73" t="s">
        <v>1121</v>
      </c>
      <c r="OV11" s="73"/>
      <c r="OW11" s="73"/>
      <c r="OX11" s="73" t="s">
        <v>1122</v>
      </c>
      <c r="OY11" s="73"/>
      <c r="OZ11" s="73"/>
      <c r="PA11" s="73" t="s">
        <v>1123</v>
      </c>
      <c r="PB11" s="73"/>
      <c r="PC11" s="73"/>
      <c r="PD11" s="73" t="s">
        <v>1124</v>
      </c>
      <c r="PE11" s="73"/>
      <c r="PF11" s="73"/>
      <c r="PG11" s="73" t="s">
        <v>1125</v>
      </c>
      <c r="PH11" s="73"/>
      <c r="PI11" s="73"/>
      <c r="PJ11" s="73" t="s">
        <v>1126</v>
      </c>
      <c r="PK11" s="73"/>
      <c r="PL11" s="73"/>
      <c r="PM11" s="73" t="s">
        <v>1127</v>
      </c>
      <c r="PN11" s="73"/>
      <c r="PO11" s="73"/>
      <c r="PP11" s="73" t="s">
        <v>1128</v>
      </c>
      <c r="PQ11" s="73"/>
      <c r="PR11" s="73"/>
      <c r="PS11" s="73" t="s">
        <v>1129</v>
      </c>
      <c r="PT11" s="73"/>
      <c r="PU11" s="73"/>
      <c r="PV11" s="73" t="s">
        <v>1130</v>
      </c>
      <c r="PW11" s="73"/>
      <c r="PX11" s="73"/>
      <c r="PY11" s="73" t="s">
        <v>1131</v>
      </c>
      <c r="PZ11" s="73"/>
      <c r="QA11" s="73"/>
      <c r="QB11" s="73" t="s">
        <v>1132</v>
      </c>
      <c r="QC11" s="73"/>
      <c r="QD11" s="73"/>
      <c r="QE11" s="73" t="s">
        <v>1133</v>
      </c>
      <c r="QF11" s="73"/>
      <c r="QG11" s="73"/>
      <c r="QH11" s="73" t="s">
        <v>1134</v>
      </c>
      <c r="QI11" s="73"/>
      <c r="QJ11" s="73"/>
      <c r="QK11" s="73" t="s">
        <v>1135</v>
      </c>
      <c r="QL11" s="73"/>
      <c r="QM11" s="73"/>
      <c r="QN11" s="73" t="s">
        <v>1136</v>
      </c>
      <c r="QO11" s="73"/>
      <c r="QP11" s="120"/>
      <c r="QQ11" s="73" t="s">
        <v>1137</v>
      </c>
      <c r="QR11" s="73"/>
      <c r="QS11" s="120"/>
      <c r="QT11" s="73" t="s">
        <v>1138</v>
      </c>
      <c r="QU11" s="73"/>
      <c r="QV11" s="120"/>
      <c r="QW11" s="73" t="s">
        <v>1139</v>
      </c>
      <c r="QX11" s="73"/>
      <c r="QY11" s="120"/>
      <c r="QZ11" s="120" t="s">
        <v>1140</v>
      </c>
      <c r="RA11" s="127"/>
      <c r="RB11" s="127"/>
      <c r="RC11" s="120" t="s">
        <v>1141</v>
      </c>
      <c r="RD11" s="121"/>
      <c r="RE11" s="122"/>
      <c r="RF11" s="120" t="s">
        <v>1142</v>
      </c>
      <c r="RG11" s="121"/>
      <c r="RH11" s="122"/>
      <c r="RI11" s="120" t="s">
        <v>1143</v>
      </c>
      <c r="RJ11" s="121"/>
      <c r="RK11" s="122"/>
      <c r="RL11" s="120" t="s">
        <v>1144</v>
      </c>
      <c r="RM11" s="121"/>
      <c r="RN11" s="122"/>
      <c r="RO11" s="120" t="s">
        <v>1145</v>
      </c>
      <c r="RP11" s="121"/>
      <c r="RQ11" s="122"/>
      <c r="RR11" s="120" t="s">
        <v>1146</v>
      </c>
      <c r="RS11" s="121"/>
      <c r="RT11" s="122"/>
      <c r="RU11" s="120" t="s">
        <v>1147</v>
      </c>
      <c r="RV11" s="121"/>
      <c r="RW11" s="122"/>
      <c r="RX11" s="120" t="s">
        <v>1148</v>
      </c>
      <c r="RY11" s="121"/>
      <c r="RZ11" s="122"/>
      <c r="SA11" s="120" t="s">
        <v>1149</v>
      </c>
      <c r="SB11" s="121"/>
      <c r="SC11" s="122"/>
      <c r="SD11" s="120" t="s">
        <v>1150</v>
      </c>
      <c r="SE11" s="121"/>
      <c r="SF11" s="122"/>
      <c r="SG11" s="120" t="s">
        <v>1151</v>
      </c>
      <c r="SH11" s="121"/>
      <c r="SI11" s="122"/>
      <c r="SJ11" s="120" t="s">
        <v>1152</v>
      </c>
      <c r="SK11" s="121"/>
      <c r="SL11" s="122"/>
      <c r="SM11" s="120" t="s">
        <v>1153</v>
      </c>
      <c r="SN11" s="121"/>
      <c r="SO11" s="122"/>
      <c r="SP11" s="120" t="s">
        <v>1154</v>
      </c>
      <c r="SQ11" s="121"/>
      <c r="SR11" s="122"/>
      <c r="SS11" s="120" t="s">
        <v>1155</v>
      </c>
      <c r="ST11" s="121"/>
      <c r="SU11" s="122"/>
      <c r="SV11" s="120" t="s">
        <v>1156</v>
      </c>
      <c r="SW11" s="121"/>
      <c r="SX11" s="122"/>
      <c r="SY11" s="120" t="s">
        <v>1157</v>
      </c>
      <c r="SZ11" s="121"/>
      <c r="TA11" s="122"/>
      <c r="TB11" s="120" t="s">
        <v>1158</v>
      </c>
      <c r="TC11" s="121"/>
      <c r="TD11" s="122"/>
      <c r="TE11" s="120" t="s">
        <v>2364</v>
      </c>
      <c r="TF11" s="121"/>
      <c r="TG11" s="122"/>
    </row>
    <row r="12" spans="1:527" ht="110.25" customHeight="1" thickBot="1" x14ac:dyDescent="0.3">
      <c r="A12" s="104"/>
      <c r="B12" s="104"/>
      <c r="C12" s="129" t="s">
        <v>1721</v>
      </c>
      <c r="D12" s="130"/>
      <c r="E12" s="131"/>
      <c r="F12" s="129" t="s">
        <v>1725</v>
      </c>
      <c r="G12" s="130"/>
      <c r="H12" s="131"/>
      <c r="I12" s="129" t="s">
        <v>1729</v>
      </c>
      <c r="J12" s="130"/>
      <c r="K12" s="131"/>
      <c r="L12" s="129" t="s">
        <v>1733</v>
      </c>
      <c r="M12" s="130"/>
      <c r="N12" s="131"/>
      <c r="O12" s="129" t="s">
        <v>1737</v>
      </c>
      <c r="P12" s="130"/>
      <c r="Q12" s="131"/>
      <c r="R12" s="129" t="s">
        <v>1741</v>
      </c>
      <c r="S12" s="130"/>
      <c r="T12" s="131"/>
      <c r="U12" s="129" t="s">
        <v>1745</v>
      </c>
      <c r="V12" s="130"/>
      <c r="W12" s="131"/>
      <c r="X12" s="129" t="s">
        <v>1749</v>
      </c>
      <c r="Y12" s="130"/>
      <c r="Z12" s="131"/>
      <c r="AA12" s="129" t="s">
        <v>1753</v>
      </c>
      <c r="AB12" s="130"/>
      <c r="AC12" s="131"/>
      <c r="AD12" s="129" t="s">
        <v>1757</v>
      </c>
      <c r="AE12" s="130"/>
      <c r="AF12" s="131"/>
      <c r="AG12" s="129" t="s">
        <v>1761</v>
      </c>
      <c r="AH12" s="130"/>
      <c r="AI12" s="131"/>
      <c r="AJ12" s="129" t="s">
        <v>1765</v>
      </c>
      <c r="AK12" s="130"/>
      <c r="AL12" s="131"/>
      <c r="AM12" s="129" t="s">
        <v>1769</v>
      </c>
      <c r="AN12" s="130"/>
      <c r="AO12" s="131"/>
      <c r="AP12" s="129" t="s">
        <v>1773</v>
      </c>
      <c r="AQ12" s="130"/>
      <c r="AR12" s="131"/>
      <c r="AS12" s="129" t="s">
        <v>1777</v>
      </c>
      <c r="AT12" s="130"/>
      <c r="AU12" s="131"/>
      <c r="AV12" s="129" t="s">
        <v>1781</v>
      </c>
      <c r="AW12" s="130"/>
      <c r="AX12" s="131"/>
      <c r="AY12" s="129" t="s">
        <v>1785</v>
      </c>
      <c r="AZ12" s="130"/>
      <c r="BA12" s="131"/>
      <c r="BB12" s="129" t="s">
        <v>1787</v>
      </c>
      <c r="BC12" s="130"/>
      <c r="BD12" s="131"/>
      <c r="BE12" s="129" t="s">
        <v>1791</v>
      </c>
      <c r="BF12" s="130"/>
      <c r="BG12" s="131"/>
      <c r="BH12" s="132" t="s">
        <v>1795</v>
      </c>
      <c r="BI12" s="133"/>
      <c r="BJ12" s="134"/>
      <c r="BK12" s="129" t="s">
        <v>1799</v>
      </c>
      <c r="BL12" s="130"/>
      <c r="BM12" s="131"/>
      <c r="BN12" s="129" t="s">
        <v>1803</v>
      </c>
      <c r="BO12" s="130"/>
      <c r="BP12" s="131"/>
      <c r="BQ12" s="129" t="s">
        <v>1807</v>
      </c>
      <c r="BR12" s="130"/>
      <c r="BS12" s="131"/>
      <c r="BT12" s="129" t="s">
        <v>1810</v>
      </c>
      <c r="BU12" s="130"/>
      <c r="BV12" s="131"/>
      <c r="BW12" s="129" t="s">
        <v>1814</v>
      </c>
      <c r="BX12" s="130"/>
      <c r="BY12" s="131"/>
      <c r="BZ12" s="129" t="s">
        <v>1818</v>
      </c>
      <c r="CA12" s="130"/>
      <c r="CB12" s="131"/>
      <c r="CC12" s="129" t="s">
        <v>1821</v>
      </c>
      <c r="CD12" s="130"/>
      <c r="CE12" s="131"/>
      <c r="CF12" s="129" t="s">
        <v>1825</v>
      </c>
      <c r="CG12" s="130"/>
      <c r="CH12" s="131"/>
      <c r="CI12" s="129" t="s">
        <v>1827</v>
      </c>
      <c r="CJ12" s="130"/>
      <c r="CK12" s="131"/>
      <c r="CL12" s="129" t="s">
        <v>1830</v>
      </c>
      <c r="CM12" s="130"/>
      <c r="CN12" s="131"/>
      <c r="CO12" s="129" t="s">
        <v>1834</v>
      </c>
      <c r="CP12" s="130"/>
      <c r="CQ12" s="131"/>
      <c r="CR12" s="129" t="s">
        <v>1838</v>
      </c>
      <c r="CS12" s="130"/>
      <c r="CT12" s="131"/>
      <c r="CU12" s="129" t="s">
        <v>1841</v>
      </c>
      <c r="CV12" s="130"/>
      <c r="CW12" s="131"/>
      <c r="CX12" s="129" t="s">
        <v>1842</v>
      </c>
      <c r="CY12" s="130"/>
      <c r="CZ12" s="131"/>
      <c r="DA12" s="129" t="s">
        <v>1846</v>
      </c>
      <c r="DB12" s="130"/>
      <c r="DC12" s="131"/>
      <c r="DD12" s="129" t="s">
        <v>1850</v>
      </c>
      <c r="DE12" s="130"/>
      <c r="DF12" s="131"/>
      <c r="DG12" s="129" t="s">
        <v>1854</v>
      </c>
      <c r="DH12" s="130"/>
      <c r="DI12" s="131"/>
      <c r="DJ12" s="129" t="s">
        <v>1858</v>
      </c>
      <c r="DK12" s="130"/>
      <c r="DL12" s="131"/>
      <c r="DM12" s="129" t="s">
        <v>1862</v>
      </c>
      <c r="DN12" s="130"/>
      <c r="DO12" s="131"/>
      <c r="DP12" s="129" t="s">
        <v>1865</v>
      </c>
      <c r="DQ12" s="130"/>
      <c r="DR12" s="131"/>
      <c r="DS12" s="129" t="s">
        <v>1869</v>
      </c>
      <c r="DT12" s="130"/>
      <c r="DU12" s="131"/>
      <c r="DV12" s="129" t="s">
        <v>742</v>
      </c>
      <c r="DW12" s="130"/>
      <c r="DX12" s="131"/>
      <c r="DY12" s="129" t="s">
        <v>1876</v>
      </c>
      <c r="DZ12" s="130"/>
      <c r="EA12" s="131"/>
      <c r="EB12" s="129" t="s">
        <v>1880</v>
      </c>
      <c r="EC12" s="130"/>
      <c r="ED12" s="131"/>
      <c r="EE12" s="132" t="s">
        <v>1884</v>
      </c>
      <c r="EF12" s="133"/>
      <c r="EG12" s="134"/>
      <c r="EH12" s="132" t="s">
        <v>1888</v>
      </c>
      <c r="EI12" s="133"/>
      <c r="EJ12" s="134"/>
      <c r="EK12" s="132" t="s">
        <v>1892</v>
      </c>
      <c r="EL12" s="133"/>
      <c r="EM12" s="134"/>
      <c r="EN12" s="132" t="s">
        <v>1896</v>
      </c>
      <c r="EO12" s="133"/>
      <c r="EP12" s="134"/>
      <c r="EQ12" s="129" t="s">
        <v>1900</v>
      </c>
      <c r="ER12" s="130"/>
      <c r="ES12" s="131"/>
      <c r="ET12" s="129" t="s">
        <v>1904</v>
      </c>
      <c r="EU12" s="130"/>
      <c r="EV12" s="131"/>
      <c r="EW12" s="132" t="s">
        <v>1906</v>
      </c>
      <c r="EX12" s="133"/>
      <c r="EY12" s="134"/>
      <c r="EZ12" s="132" t="s">
        <v>1910</v>
      </c>
      <c r="FA12" s="133"/>
      <c r="FB12" s="134"/>
      <c r="FC12" s="132" t="s">
        <v>1911</v>
      </c>
      <c r="FD12" s="133"/>
      <c r="FE12" s="134"/>
      <c r="FF12" s="132" t="s">
        <v>1915</v>
      </c>
      <c r="FG12" s="133"/>
      <c r="FH12" s="134"/>
      <c r="FI12" s="132" t="s">
        <v>1919</v>
      </c>
      <c r="FJ12" s="133"/>
      <c r="FK12" s="134"/>
      <c r="FL12" s="132" t="s">
        <v>1923</v>
      </c>
      <c r="FM12" s="133"/>
      <c r="FN12" s="134"/>
      <c r="FO12" s="132" t="s">
        <v>1924</v>
      </c>
      <c r="FP12" s="133"/>
      <c r="FQ12" s="134"/>
      <c r="FR12" s="132" t="s">
        <v>1925</v>
      </c>
      <c r="FS12" s="133"/>
      <c r="FT12" s="134"/>
      <c r="FU12" s="132" t="s">
        <v>1929</v>
      </c>
      <c r="FV12" s="133"/>
      <c r="FW12" s="134"/>
      <c r="FX12" s="132" t="s">
        <v>1930</v>
      </c>
      <c r="FY12" s="133"/>
      <c r="FZ12" s="134"/>
      <c r="GA12" s="132" t="s">
        <v>1934</v>
      </c>
      <c r="GB12" s="133"/>
      <c r="GC12" s="134"/>
      <c r="GD12" s="132" t="s">
        <v>929</v>
      </c>
      <c r="GE12" s="133"/>
      <c r="GF12" s="134"/>
      <c r="GG12" s="132" t="s">
        <v>443</v>
      </c>
      <c r="GH12" s="133"/>
      <c r="GI12" s="134"/>
      <c r="GJ12" s="132" t="s">
        <v>1943</v>
      </c>
      <c r="GK12" s="133"/>
      <c r="GL12" s="134"/>
      <c r="GM12" s="129" t="s">
        <v>1944</v>
      </c>
      <c r="GN12" s="130"/>
      <c r="GO12" s="131"/>
      <c r="GP12" s="129" t="s">
        <v>1948</v>
      </c>
      <c r="GQ12" s="130"/>
      <c r="GR12" s="131"/>
      <c r="GS12" s="129" t="s">
        <v>1952</v>
      </c>
      <c r="GT12" s="130"/>
      <c r="GU12" s="131"/>
      <c r="GV12" s="129" t="s">
        <v>1956</v>
      </c>
      <c r="GW12" s="130"/>
      <c r="GX12" s="131"/>
      <c r="GY12" s="129" t="s">
        <v>1959</v>
      </c>
      <c r="GZ12" s="130"/>
      <c r="HA12" s="131"/>
      <c r="HB12" s="129" t="s">
        <v>1963</v>
      </c>
      <c r="HC12" s="130"/>
      <c r="HD12" s="131"/>
      <c r="HE12" s="129" t="s">
        <v>1966</v>
      </c>
      <c r="HF12" s="130"/>
      <c r="HG12" s="131"/>
      <c r="HH12" s="129" t="s">
        <v>1970</v>
      </c>
      <c r="HI12" s="130"/>
      <c r="HJ12" s="131"/>
      <c r="HK12" s="129" t="s">
        <v>1974</v>
      </c>
      <c r="HL12" s="130"/>
      <c r="HM12" s="131"/>
      <c r="HN12" s="129" t="s">
        <v>1978</v>
      </c>
      <c r="HO12" s="130"/>
      <c r="HP12" s="131"/>
      <c r="HQ12" s="129" t="s">
        <v>1982</v>
      </c>
      <c r="HR12" s="130"/>
      <c r="HS12" s="131"/>
      <c r="HT12" s="129" t="s">
        <v>1986</v>
      </c>
      <c r="HU12" s="130"/>
      <c r="HV12" s="131"/>
      <c r="HW12" s="129" t="s">
        <v>1990</v>
      </c>
      <c r="HX12" s="130"/>
      <c r="HY12" s="131"/>
      <c r="HZ12" s="132" t="s">
        <v>1994</v>
      </c>
      <c r="IA12" s="133"/>
      <c r="IB12" s="134"/>
      <c r="IC12" s="132" t="s">
        <v>1998</v>
      </c>
      <c r="ID12" s="133"/>
      <c r="IE12" s="134"/>
      <c r="IF12" s="132" t="s">
        <v>2001</v>
      </c>
      <c r="IG12" s="133"/>
      <c r="IH12" s="134"/>
      <c r="II12" s="132" t="s">
        <v>2005</v>
      </c>
      <c r="IJ12" s="133"/>
      <c r="IK12" s="134"/>
      <c r="IL12" s="132" t="s">
        <v>2009</v>
      </c>
      <c r="IM12" s="133"/>
      <c r="IN12" s="134"/>
      <c r="IO12" s="132" t="s">
        <v>2013</v>
      </c>
      <c r="IP12" s="133"/>
      <c r="IQ12" s="134"/>
      <c r="IR12" s="132" t="s">
        <v>2017</v>
      </c>
      <c r="IS12" s="133"/>
      <c r="IT12" s="134"/>
      <c r="IU12" s="132" t="s">
        <v>2021</v>
      </c>
      <c r="IV12" s="133"/>
      <c r="IW12" s="134"/>
      <c r="IX12" s="132" t="s">
        <v>2025</v>
      </c>
      <c r="IY12" s="133"/>
      <c r="IZ12" s="134"/>
      <c r="JA12" s="129" t="s">
        <v>2029</v>
      </c>
      <c r="JB12" s="130"/>
      <c r="JC12" s="131"/>
      <c r="JD12" s="129" t="s">
        <v>2033</v>
      </c>
      <c r="JE12" s="130"/>
      <c r="JF12" s="131"/>
      <c r="JG12" s="129" t="s">
        <v>2037</v>
      </c>
      <c r="JH12" s="130"/>
      <c r="JI12" s="131"/>
      <c r="JJ12" s="129" t="s">
        <v>2041</v>
      </c>
      <c r="JK12" s="130"/>
      <c r="JL12" s="131"/>
      <c r="JM12" s="132" t="s">
        <v>2045</v>
      </c>
      <c r="JN12" s="133"/>
      <c r="JO12" s="134"/>
      <c r="JP12" s="132" t="s">
        <v>2049</v>
      </c>
      <c r="JQ12" s="133"/>
      <c r="JR12" s="134"/>
      <c r="JS12" s="132" t="s">
        <v>2053</v>
      </c>
      <c r="JT12" s="133"/>
      <c r="JU12" s="134"/>
      <c r="JV12" s="129" t="s">
        <v>2057</v>
      </c>
      <c r="JW12" s="130"/>
      <c r="JX12" s="131"/>
      <c r="JY12" s="129" t="s">
        <v>2061</v>
      </c>
      <c r="JZ12" s="130"/>
      <c r="KA12" s="131"/>
      <c r="KB12" s="129" t="s">
        <v>2062</v>
      </c>
      <c r="KC12" s="130"/>
      <c r="KD12" s="131"/>
      <c r="KE12" s="129" t="s">
        <v>2066</v>
      </c>
      <c r="KF12" s="130"/>
      <c r="KG12" s="131"/>
      <c r="KH12" s="129" t="s">
        <v>2067</v>
      </c>
      <c r="KI12" s="130"/>
      <c r="KJ12" s="131"/>
      <c r="KK12" s="129" t="s">
        <v>2071</v>
      </c>
      <c r="KL12" s="130"/>
      <c r="KM12" s="131"/>
      <c r="KN12" s="132" t="s">
        <v>2075</v>
      </c>
      <c r="KO12" s="133"/>
      <c r="KP12" s="134"/>
      <c r="KQ12" s="132" t="s">
        <v>2079</v>
      </c>
      <c r="KR12" s="133"/>
      <c r="KS12" s="134"/>
      <c r="KT12" s="132" t="s">
        <v>2083</v>
      </c>
      <c r="KU12" s="133"/>
      <c r="KV12" s="134"/>
      <c r="KW12" s="132" t="s">
        <v>2087</v>
      </c>
      <c r="KX12" s="133"/>
      <c r="KY12" s="134"/>
      <c r="KZ12" s="132" t="s">
        <v>2091</v>
      </c>
      <c r="LA12" s="133"/>
      <c r="LB12" s="134"/>
      <c r="LC12" s="132" t="s">
        <v>2095</v>
      </c>
      <c r="LD12" s="133"/>
      <c r="LE12" s="134"/>
      <c r="LF12" s="132" t="s">
        <v>2099</v>
      </c>
      <c r="LG12" s="133"/>
      <c r="LH12" s="134"/>
      <c r="LI12" s="132" t="s">
        <v>2103</v>
      </c>
      <c r="LJ12" s="133"/>
      <c r="LK12" s="134"/>
      <c r="LL12" s="132" t="s">
        <v>2107</v>
      </c>
      <c r="LM12" s="133"/>
      <c r="LN12" s="134"/>
      <c r="LO12" s="129" t="s">
        <v>2111</v>
      </c>
      <c r="LP12" s="130"/>
      <c r="LQ12" s="131"/>
      <c r="LR12" s="129" t="s">
        <v>2115</v>
      </c>
      <c r="LS12" s="130"/>
      <c r="LT12" s="131"/>
      <c r="LU12" s="129" t="s">
        <v>2119</v>
      </c>
      <c r="LV12" s="130"/>
      <c r="LW12" s="131"/>
      <c r="LX12" s="129" t="s">
        <v>2123</v>
      </c>
      <c r="LY12" s="130"/>
      <c r="LZ12" s="131"/>
      <c r="MA12" s="129" t="s">
        <v>2126</v>
      </c>
      <c r="MB12" s="130"/>
      <c r="MC12" s="131"/>
      <c r="MD12" s="129" t="s">
        <v>2130</v>
      </c>
      <c r="ME12" s="130"/>
      <c r="MF12" s="131"/>
      <c r="MG12" s="129" t="s">
        <v>2134</v>
      </c>
      <c r="MH12" s="130"/>
      <c r="MI12" s="131"/>
      <c r="MJ12" s="129" t="s">
        <v>2137</v>
      </c>
      <c r="MK12" s="130"/>
      <c r="ML12" s="131"/>
      <c r="MM12" s="129" t="s">
        <v>2141</v>
      </c>
      <c r="MN12" s="130"/>
      <c r="MO12" s="131"/>
      <c r="MP12" s="129" t="s">
        <v>2145</v>
      </c>
      <c r="MQ12" s="130"/>
      <c r="MR12" s="131"/>
      <c r="MS12" s="129" t="s">
        <v>2149</v>
      </c>
      <c r="MT12" s="130"/>
      <c r="MU12" s="131"/>
      <c r="MV12" s="132" t="s">
        <v>2153</v>
      </c>
      <c r="MW12" s="133"/>
      <c r="MX12" s="134"/>
      <c r="MY12" s="132" t="s">
        <v>2157</v>
      </c>
      <c r="MZ12" s="133"/>
      <c r="NA12" s="134"/>
      <c r="NB12" s="132" t="s">
        <v>2161</v>
      </c>
      <c r="NC12" s="133"/>
      <c r="ND12" s="134"/>
      <c r="NE12" s="132" t="s">
        <v>2165</v>
      </c>
      <c r="NF12" s="133"/>
      <c r="NG12" s="134"/>
      <c r="NH12" s="132" t="s">
        <v>2169</v>
      </c>
      <c r="NI12" s="133"/>
      <c r="NJ12" s="134"/>
      <c r="NK12" s="132" t="s">
        <v>2173</v>
      </c>
      <c r="NL12" s="133"/>
      <c r="NM12" s="134"/>
      <c r="NN12" s="132" t="s">
        <v>2177</v>
      </c>
      <c r="NO12" s="133"/>
      <c r="NP12" s="134"/>
      <c r="NQ12" s="132" t="s">
        <v>2181</v>
      </c>
      <c r="NR12" s="133"/>
      <c r="NS12" s="134"/>
      <c r="NT12" s="132" t="s">
        <v>2185</v>
      </c>
      <c r="NU12" s="133"/>
      <c r="NV12" s="134"/>
      <c r="NW12" s="132" t="s">
        <v>2189</v>
      </c>
      <c r="NX12" s="133"/>
      <c r="NY12" s="134"/>
      <c r="NZ12" s="132" t="s">
        <v>2193</v>
      </c>
      <c r="OA12" s="133"/>
      <c r="OB12" s="134"/>
      <c r="OC12" s="132" t="s">
        <v>2197</v>
      </c>
      <c r="OD12" s="133"/>
      <c r="OE12" s="134"/>
      <c r="OF12" s="132" t="s">
        <v>2201</v>
      </c>
      <c r="OG12" s="133"/>
      <c r="OH12" s="134"/>
      <c r="OI12" s="132" t="s">
        <v>2205</v>
      </c>
      <c r="OJ12" s="133"/>
      <c r="OK12" s="134"/>
      <c r="OL12" s="132" t="s">
        <v>2209</v>
      </c>
      <c r="OM12" s="133"/>
      <c r="ON12" s="134"/>
      <c r="OO12" s="132" t="s">
        <v>2213</v>
      </c>
      <c r="OP12" s="133"/>
      <c r="OQ12" s="134"/>
      <c r="OR12" s="129" t="s">
        <v>2217</v>
      </c>
      <c r="OS12" s="130"/>
      <c r="OT12" s="131"/>
      <c r="OU12" s="129" t="s">
        <v>2221</v>
      </c>
      <c r="OV12" s="130"/>
      <c r="OW12" s="131"/>
      <c r="OX12" s="129" t="s">
        <v>2224</v>
      </c>
      <c r="OY12" s="130"/>
      <c r="OZ12" s="131"/>
      <c r="PA12" s="129" t="s">
        <v>2228</v>
      </c>
      <c r="PB12" s="130"/>
      <c r="PC12" s="131"/>
      <c r="PD12" s="129" t="s">
        <v>2232</v>
      </c>
      <c r="PE12" s="130"/>
      <c r="PF12" s="131"/>
      <c r="PG12" s="129" t="s">
        <v>2236</v>
      </c>
      <c r="PH12" s="130"/>
      <c r="PI12" s="131"/>
      <c r="PJ12" s="129" t="s">
        <v>2239</v>
      </c>
      <c r="PK12" s="130"/>
      <c r="PL12" s="131"/>
      <c r="PM12" s="129" t="s">
        <v>2243</v>
      </c>
      <c r="PN12" s="130"/>
      <c r="PO12" s="131"/>
      <c r="PP12" s="129" t="s">
        <v>2247</v>
      </c>
      <c r="PQ12" s="130"/>
      <c r="PR12" s="131"/>
      <c r="PS12" s="129" t="s">
        <v>2251</v>
      </c>
      <c r="PT12" s="130"/>
      <c r="PU12" s="131"/>
      <c r="PV12" s="129" t="s">
        <v>2255</v>
      </c>
      <c r="PW12" s="130"/>
      <c r="PX12" s="131"/>
      <c r="PY12" s="129" t="s">
        <v>2259</v>
      </c>
      <c r="PZ12" s="130"/>
      <c r="QA12" s="131"/>
      <c r="QB12" s="129" t="s">
        <v>2263</v>
      </c>
      <c r="QC12" s="130"/>
      <c r="QD12" s="131"/>
      <c r="QE12" s="129" t="s">
        <v>2266</v>
      </c>
      <c r="QF12" s="130"/>
      <c r="QG12" s="131"/>
      <c r="QH12" s="129" t="s">
        <v>2269</v>
      </c>
      <c r="QI12" s="130"/>
      <c r="QJ12" s="131"/>
      <c r="QK12" s="129" t="s">
        <v>2273</v>
      </c>
      <c r="QL12" s="130"/>
      <c r="QM12" s="131"/>
      <c r="QN12" s="129" t="s">
        <v>2277</v>
      </c>
      <c r="QO12" s="130"/>
      <c r="QP12" s="131"/>
      <c r="QQ12" s="129" t="s">
        <v>2281</v>
      </c>
      <c r="QR12" s="130"/>
      <c r="QS12" s="131"/>
      <c r="QT12" s="129" t="s">
        <v>2285</v>
      </c>
      <c r="QU12" s="130"/>
      <c r="QV12" s="131"/>
      <c r="QW12" s="129" t="s">
        <v>2289</v>
      </c>
      <c r="QX12" s="130"/>
      <c r="QY12" s="131"/>
      <c r="QZ12" s="129" t="s">
        <v>2293</v>
      </c>
      <c r="RA12" s="130"/>
      <c r="RB12" s="131"/>
      <c r="RC12" s="129" t="s">
        <v>2295</v>
      </c>
      <c r="RD12" s="130"/>
      <c r="RE12" s="131"/>
      <c r="RF12" s="129" t="s">
        <v>2299</v>
      </c>
      <c r="RG12" s="130"/>
      <c r="RH12" s="131"/>
      <c r="RI12" s="129" t="s">
        <v>2303</v>
      </c>
      <c r="RJ12" s="130"/>
      <c r="RK12" s="131"/>
      <c r="RL12" s="129" t="s">
        <v>2307</v>
      </c>
      <c r="RM12" s="130"/>
      <c r="RN12" s="131"/>
      <c r="RO12" s="129" t="s">
        <v>2311</v>
      </c>
      <c r="RP12" s="130"/>
      <c r="RQ12" s="131"/>
      <c r="RR12" s="129" t="s">
        <v>2315</v>
      </c>
      <c r="RS12" s="130"/>
      <c r="RT12" s="131"/>
      <c r="RU12" s="129" t="s">
        <v>2319</v>
      </c>
      <c r="RV12" s="130"/>
      <c r="RW12" s="131"/>
      <c r="RX12" s="129" t="s">
        <v>2323</v>
      </c>
      <c r="RY12" s="130"/>
      <c r="RZ12" s="131"/>
      <c r="SA12" s="129" t="s">
        <v>2327</v>
      </c>
      <c r="SB12" s="130"/>
      <c r="SC12" s="131"/>
      <c r="SD12" s="129" t="s">
        <v>2328</v>
      </c>
      <c r="SE12" s="130"/>
      <c r="SF12" s="131"/>
      <c r="SG12" s="129" t="s">
        <v>2332</v>
      </c>
      <c r="SH12" s="130"/>
      <c r="SI12" s="131"/>
      <c r="SJ12" s="129" t="s">
        <v>2336</v>
      </c>
      <c r="SK12" s="130"/>
      <c r="SL12" s="131"/>
      <c r="SM12" s="129" t="s">
        <v>2340</v>
      </c>
      <c r="SN12" s="130"/>
      <c r="SO12" s="143"/>
      <c r="SP12" s="142" t="s">
        <v>2344</v>
      </c>
      <c r="SQ12" s="130"/>
      <c r="SR12" s="143"/>
      <c r="SS12" s="142" t="s">
        <v>2348</v>
      </c>
      <c r="ST12" s="130"/>
      <c r="SU12" s="131"/>
      <c r="SV12" s="129" t="s">
        <v>2352</v>
      </c>
      <c r="SW12" s="130"/>
      <c r="SX12" s="131"/>
      <c r="SY12" s="129" t="s">
        <v>2356</v>
      </c>
      <c r="SZ12" s="130"/>
      <c r="TA12" s="131"/>
      <c r="TB12" s="129" t="s">
        <v>2360</v>
      </c>
      <c r="TC12" s="130"/>
      <c r="TD12" s="131"/>
      <c r="TE12" s="129" t="s">
        <v>2365</v>
      </c>
      <c r="TF12" s="130"/>
      <c r="TG12" s="131"/>
    </row>
    <row r="13" spans="1:527" ht="204.75" thickBot="1" x14ac:dyDescent="0.3">
      <c r="A13" s="104"/>
      <c r="B13" s="104"/>
      <c r="C13" s="32" t="s">
        <v>1722</v>
      </c>
      <c r="D13" s="34" t="s">
        <v>1723</v>
      </c>
      <c r="E13" s="33" t="s">
        <v>1724</v>
      </c>
      <c r="F13" s="32" t="s">
        <v>1726</v>
      </c>
      <c r="G13" s="34" t="s">
        <v>1727</v>
      </c>
      <c r="H13" s="33" t="s">
        <v>1728</v>
      </c>
      <c r="I13" s="32" t="s">
        <v>1730</v>
      </c>
      <c r="J13" s="34" t="s">
        <v>1731</v>
      </c>
      <c r="K13" s="33" t="s">
        <v>1732</v>
      </c>
      <c r="L13" s="32" t="s">
        <v>1734</v>
      </c>
      <c r="M13" s="34" t="s">
        <v>1735</v>
      </c>
      <c r="N13" s="33" t="s">
        <v>1736</v>
      </c>
      <c r="O13" s="32" t="s">
        <v>1738</v>
      </c>
      <c r="P13" s="34" t="s">
        <v>1739</v>
      </c>
      <c r="Q13" s="33" t="s">
        <v>1740</v>
      </c>
      <c r="R13" s="32" t="s">
        <v>1742</v>
      </c>
      <c r="S13" s="34" t="s">
        <v>1743</v>
      </c>
      <c r="T13" s="33" t="s">
        <v>1744</v>
      </c>
      <c r="U13" s="32" t="s">
        <v>1746</v>
      </c>
      <c r="V13" s="34" t="s">
        <v>1747</v>
      </c>
      <c r="W13" s="33" t="s">
        <v>1748</v>
      </c>
      <c r="X13" s="32" t="s">
        <v>1750</v>
      </c>
      <c r="Y13" s="34" t="s">
        <v>1751</v>
      </c>
      <c r="Z13" s="33" t="s">
        <v>1752</v>
      </c>
      <c r="AA13" s="32" t="s">
        <v>1754</v>
      </c>
      <c r="AB13" s="34" t="s">
        <v>1755</v>
      </c>
      <c r="AC13" s="33" t="s">
        <v>1756</v>
      </c>
      <c r="AD13" s="32" t="s">
        <v>1758</v>
      </c>
      <c r="AE13" s="34" t="s">
        <v>1759</v>
      </c>
      <c r="AF13" s="33" t="s">
        <v>1760</v>
      </c>
      <c r="AG13" s="32" t="s">
        <v>1762</v>
      </c>
      <c r="AH13" s="34" t="s">
        <v>1763</v>
      </c>
      <c r="AI13" s="33" t="s">
        <v>1764</v>
      </c>
      <c r="AJ13" s="32" t="s">
        <v>1766</v>
      </c>
      <c r="AK13" s="34" t="s">
        <v>1767</v>
      </c>
      <c r="AL13" s="33" t="s">
        <v>1768</v>
      </c>
      <c r="AM13" s="32" t="s">
        <v>1770</v>
      </c>
      <c r="AN13" s="34" t="s">
        <v>1771</v>
      </c>
      <c r="AO13" s="33" t="s">
        <v>1772</v>
      </c>
      <c r="AP13" s="32" t="s">
        <v>1774</v>
      </c>
      <c r="AQ13" s="34" t="s">
        <v>1775</v>
      </c>
      <c r="AR13" s="33" t="s">
        <v>1776</v>
      </c>
      <c r="AS13" s="32" t="s">
        <v>1778</v>
      </c>
      <c r="AT13" s="34" t="s">
        <v>1779</v>
      </c>
      <c r="AU13" s="33" t="s">
        <v>1780</v>
      </c>
      <c r="AV13" s="32" t="s">
        <v>1782</v>
      </c>
      <c r="AW13" s="34" t="s">
        <v>1783</v>
      </c>
      <c r="AX13" s="33" t="s">
        <v>1784</v>
      </c>
      <c r="AY13" s="32" t="s">
        <v>838</v>
      </c>
      <c r="AZ13" s="34" t="s">
        <v>840</v>
      </c>
      <c r="BA13" s="33" t="s">
        <v>1786</v>
      </c>
      <c r="BB13" s="32" t="s">
        <v>1788</v>
      </c>
      <c r="BC13" s="34" t="s">
        <v>1789</v>
      </c>
      <c r="BD13" s="33" t="s">
        <v>1790</v>
      </c>
      <c r="BE13" s="32" t="s">
        <v>1792</v>
      </c>
      <c r="BF13" s="34" t="s">
        <v>1793</v>
      </c>
      <c r="BG13" s="33" t="s">
        <v>1794</v>
      </c>
      <c r="BH13" s="32" t="s">
        <v>1796</v>
      </c>
      <c r="BI13" s="34" t="s">
        <v>1797</v>
      </c>
      <c r="BJ13" s="33" t="s">
        <v>1798</v>
      </c>
      <c r="BK13" s="32" t="s">
        <v>1800</v>
      </c>
      <c r="BL13" s="34" t="s">
        <v>1801</v>
      </c>
      <c r="BM13" s="33" t="s">
        <v>1802</v>
      </c>
      <c r="BN13" s="32" t="s">
        <v>1804</v>
      </c>
      <c r="BO13" s="34" t="s">
        <v>1805</v>
      </c>
      <c r="BP13" s="33" t="s">
        <v>1806</v>
      </c>
      <c r="BQ13" s="32" t="s">
        <v>424</v>
      </c>
      <c r="BR13" s="34" t="s">
        <v>1808</v>
      </c>
      <c r="BS13" s="33" t="s">
        <v>1809</v>
      </c>
      <c r="BT13" s="32" t="s">
        <v>1811</v>
      </c>
      <c r="BU13" s="34" t="s">
        <v>1812</v>
      </c>
      <c r="BV13" s="33" t="s">
        <v>1813</v>
      </c>
      <c r="BW13" s="32" t="s">
        <v>1815</v>
      </c>
      <c r="BX13" s="34" t="s">
        <v>1816</v>
      </c>
      <c r="BY13" s="33" t="s">
        <v>1817</v>
      </c>
      <c r="BZ13" s="32" t="s">
        <v>448</v>
      </c>
      <c r="CA13" s="34" t="s">
        <v>1819</v>
      </c>
      <c r="CB13" s="33" t="s">
        <v>1820</v>
      </c>
      <c r="CC13" s="32" t="s">
        <v>1822</v>
      </c>
      <c r="CD13" s="34" t="s">
        <v>1823</v>
      </c>
      <c r="CE13" s="33" t="s">
        <v>1824</v>
      </c>
      <c r="CF13" s="32" t="s">
        <v>718</v>
      </c>
      <c r="CG13" s="34" t="s">
        <v>1826</v>
      </c>
      <c r="CH13" s="33" t="s">
        <v>722</v>
      </c>
      <c r="CI13" s="32" t="s">
        <v>1828</v>
      </c>
      <c r="CJ13" s="34" t="s">
        <v>1828</v>
      </c>
      <c r="CK13" s="33" t="s">
        <v>1829</v>
      </c>
      <c r="CL13" s="32" t="s">
        <v>1831</v>
      </c>
      <c r="CM13" s="34" t="s">
        <v>1832</v>
      </c>
      <c r="CN13" s="33" t="s">
        <v>1833</v>
      </c>
      <c r="CO13" s="32" t="s">
        <v>1835</v>
      </c>
      <c r="CP13" s="34" t="s">
        <v>1836</v>
      </c>
      <c r="CQ13" s="33" t="s">
        <v>1837</v>
      </c>
      <c r="CR13" s="32" t="s">
        <v>609</v>
      </c>
      <c r="CS13" s="34" t="s">
        <v>1839</v>
      </c>
      <c r="CT13" s="33" t="s">
        <v>1840</v>
      </c>
      <c r="CU13" s="32" t="s">
        <v>609</v>
      </c>
      <c r="CV13" s="34" t="s">
        <v>1839</v>
      </c>
      <c r="CW13" s="33" t="s">
        <v>1840</v>
      </c>
      <c r="CX13" s="32" t="s">
        <v>1843</v>
      </c>
      <c r="CY13" s="34" t="s">
        <v>1844</v>
      </c>
      <c r="CZ13" s="33" t="s">
        <v>1845</v>
      </c>
      <c r="DA13" s="32" t="s">
        <v>1847</v>
      </c>
      <c r="DB13" s="34" t="s">
        <v>1848</v>
      </c>
      <c r="DC13" s="33" t="s">
        <v>1849</v>
      </c>
      <c r="DD13" s="32" t="s">
        <v>1851</v>
      </c>
      <c r="DE13" s="34" t="s">
        <v>1852</v>
      </c>
      <c r="DF13" s="33" t="s">
        <v>1853</v>
      </c>
      <c r="DG13" s="32" t="s">
        <v>1855</v>
      </c>
      <c r="DH13" s="34" t="s">
        <v>1856</v>
      </c>
      <c r="DI13" s="33" t="s">
        <v>1857</v>
      </c>
      <c r="DJ13" s="32" t="s">
        <v>1859</v>
      </c>
      <c r="DK13" s="34" t="s">
        <v>1860</v>
      </c>
      <c r="DL13" s="33" t="s">
        <v>1861</v>
      </c>
      <c r="DM13" s="32" t="s">
        <v>910</v>
      </c>
      <c r="DN13" s="34" t="s">
        <v>1863</v>
      </c>
      <c r="DO13" s="33" t="s">
        <v>1864</v>
      </c>
      <c r="DP13" s="32" t="s">
        <v>1866</v>
      </c>
      <c r="DQ13" s="34" t="s">
        <v>1867</v>
      </c>
      <c r="DR13" s="33" t="s">
        <v>1868</v>
      </c>
      <c r="DS13" s="32" t="s">
        <v>1870</v>
      </c>
      <c r="DT13" s="34" t="s">
        <v>1871</v>
      </c>
      <c r="DU13" s="33" t="s">
        <v>1872</v>
      </c>
      <c r="DV13" s="32" t="s">
        <v>1873</v>
      </c>
      <c r="DW13" s="34" t="s">
        <v>1874</v>
      </c>
      <c r="DX13" s="33" t="s">
        <v>1875</v>
      </c>
      <c r="DY13" s="32" t="s">
        <v>1877</v>
      </c>
      <c r="DZ13" s="34" t="s">
        <v>1878</v>
      </c>
      <c r="EA13" s="33" t="s">
        <v>1879</v>
      </c>
      <c r="EB13" s="32" t="s">
        <v>1881</v>
      </c>
      <c r="EC13" s="34" t="s">
        <v>1882</v>
      </c>
      <c r="ED13" s="33" t="s">
        <v>1883</v>
      </c>
      <c r="EE13" s="32" t="s">
        <v>1885</v>
      </c>
      <c r="EF13" s="34" t="s">
        <v>1886</v>
      </c>
      <c r="EG13" s="33" t="s">
        <v>1887</v>
      </c>
      <c r="EH13" s="32" t="s">
        <v>1889</v>
      </c>
      <c r="EI13" s="34" t="s">
        <v>1890</v>
      </c>
      <c r="EJ13" s="33" t="s">
        <v>1891</v>
      </c>
      <c r="EK13" s="32" t="s">
        <v>1893</v>
      </c>
      <c r="EL13" s="34" t="s">
        <v>1894</v>
      </c>
      <c r="EM13" s="33" t="s">
        <v>1895</v>
      </c>
      <c r="EN13" s="32" t="s">
        <v>1897</v>
      </c>
      <c r="EO13" s="34" t="s">
        <v>1898</v>
      </c>
      <c r="EP13" s="33" t="s">
        <v>1899</v>
      </c>
      <c r="EQ13" s="32" t="s">
        <v>1901</v>
      </c>
      <c r="ER13" s="34" t="s">
        <v>1902</v>
      </c>
      <c r="ES13" s="33" t="s">
        <v>1903</v>
      </c>
      <c r="ET13" s="32" t="s">
        <v>3106</v>
      </c>
      <c r="EU13" s="34" t="s">
        <v>3107</v>
      </c>
      <c r="EV13" s="33" t="s">
        <v>1905</v>
      </c>
      <c r="EW13" s="32" t="s">
        <v>1907</v>
      </c>
      <c r="EX13" s="34" t="s">
        <v>1908</v>
      </c>
      <c r="EY13" s="33" t="s">
        <v>1909</v>
      </c>
      <c r="EZ13" s="32" t="s">
        <v>718</v>
      </c>
      <c r="FA13" s="34" t="s">
        <v>719</v>
      </c>
      <c r="FB13" s="33" t="s">
        <v>722</v>
      </c>
      <c r="FC13" s="32" t="s">
        <v>1912</v>
      </c>
      <c r="FD13" s="34" t="s">
        <v>1913</v>
      </c>
      <c r="FE13" s="33" t="s">
        <v>1914</v>
      </c>
      <c r="FF13" s="32" t="s">
        <v>1916</v>
      </c>
      <c r="FG13" s="34" t="s">
        <v>1917</v>
      </c>
      <c r="FH13" s="33" t="s">
        <v>1918</v>
      </c>
      <c r="FI13" s="32" t="s">
        <v>1920</v>
      </c>
      <c r="FJ13" s="34" t="s">
        <v>1921</v>
      </c>
      <c r="FK13" s="33" t="s">
        <v>1922</v>
      </c>
      <c r="FL13" s="28" t="s">
        <v>553</v>
      </c>
      <c r="FM13" s="29" t="s">
        <v>449</v>
      </c>
      <c r="FN13" s="30" t="s">
        <v>450</v>
      </c>
      <c r="FO13" s="28" t="s">
        <v>448</v>
      </c>
      <c r="FP13" s="29" t="s">
        <v>708</v>
      </c>
      <c r="FQ13" s="30" t="s">
        <v>450</v>
      </c>
      <c r="FR13" s="28" t="s">
        <v>1926</v>
      </c>
      <c r="FS13" s="29" t="s">
        <v>1927</v>
      </c>
      <c r="FT13" s="30" t="s">
        <v>1928</v>
      </c>
      <c r="FU13" s="18" t="s">
        <v>553</v>
      </c>
      <c r="FV13" s="29" t="s">
        <v>449</v>
      </c>
      <c r="FW13" s="30" t="s">
        <v>450</v>
      </c>
      <c r="FX13" s="28" t="s">
        <v>1931</v>
      </c>
      <c r="FY13" s="29" t="s">
        <v>1932</v>
      </c>
      <c r="FZ13" s="30" t="s">
        <v>1933</v>
      </c>
      <c r="GA13" s="28" t="s">
        <v>620</v>
      </c>
      <c r="GB13" s="29" t="s">
        <v>1935</v>
      </c>
      <c r="GC13" s="30" t="s">
        <v>1936</v>
      </c>
      <c r="GD13" s="28" t="s">
        <v>1937</v>
      </c>
      <c r="GE13" s="29" t="s">
        <v>1938</v>
      </c>
      <c r="GF13" s="30" t="s">
        <v>1939</v>
      </c>
      <c r="GG13" s="28" t="s">
        <v>1940</v>
      </c>
      <c r="GH13" s="29" t="s">
        <v>1941</v>
      </c>
      <c r="GI13" s="30" t="s">
        <v>1942</v>
      </c>
      <c r="GJ13" s="28" t="s">
        <v>1855</v>
      </c>
      <c r="GK13" s="29" t="s">
        <v>1856</v>
      </c>
      <c r="GL13" s="30" t="s">
        <v>1857</v>
      </c>
      <c r="GM13" s="40" t="s">
        <v>1945</v>
      </c>
      <c r="GN13" s="33" t="s">
        <v>1946</v>
      </c>
      <c r="GO13" s="33" t="s">
        <v>1947</v>
      </c>
      <c r="GP13" s="41" t="s">
        <v>1949</v>
      </c>
      <c r="GQ13" s="30" t="s">
        <v>1950</v>
      </c>
      <c r="GR13" s="30" t="s">
        <v>1951</v>
      </c>
      <c r="GS13" s="40" t="s">
        <v>1953</v>
      </c>
      <c r="GT13" s="33" t="s">
        <v>1954</v>
      </c>
      <c r="GU13" s="33" t="s">
        <v>1955</v>
      </c>
      <c r="GV13" s="41" t="s">
        <v>1383</v>
      </c>
      <c r="GW13" s="33" t="s">
        <v>1957</v>
      </c>
      <c r="GX13" s="30" t="s">
        <v>1958</v>
      </c>
      <c r="GY13" s="40" t="s">
        <v>1960</v>
      </c>
      <c r="GZ13" s="33" t="s">
        <v>1961</v>
      </c>
      <c r="HA13" s="33" t="s">
        <v>1962</v>
      </c>
      <c r="HB13" s="41" t="s">
        <v>1585</v>
      </c>
      <c r="HC13" s="30" t="s">
        <v>1964</v>
      </c>
      <c r="HD13" s="30" t="s">
        <v>1965</v>
      </c>
      <c r="HE13" s="41" t="s">
        <v>1967</v>
      </c>
      <c r="HF13" s="30" t="s">
        <v>1968</v>
      </c>
      <c r="HG13" s="30" t="s">
        <v>1969</v>
      </c>
      <c r="HH13" s="40" t="s">
        <v>1971</v>
      </c>
      <c r="HI13" s="33" t="s">
        <v>1972</v>
      </c>
      <c r="HJ13" s="33" t="s">
        <v>1973</v>
      </c>
      <c r="HK13" s="40" t="s">
        <v>1975</v>
      </c>
      <c r="HL13" s="33" t="s">
        <v>1976</v>
      </c>
      <c r="HM13" s="33" t="s">
        <v>1977</v>
      </c>
      <c r="HN13" s="40" t="s">
        <v>1979</v>
      </c>
      <c r="HO13" s="33" t="s">
        <v>1980</v>
      </c>
      <c r="HP13" s="33" t="s">
        <v>1981</v>
      </c>
      <c r="HQ13" s="40" t="s">
        <v>1983</v>
      </c>
      <c r="HR13" s="33" t="s">
        <v>1984</v>
      </c>
      <c r="HS13" s="33" t="s">
        <v>1985</v>
      </c>
      <c r="HT13" s="40" t="s">
        <v>1987</v>
      </c>
      <c r="HU13" s="33" t="s">
        <v>1988</v>
      </c>
      <c r="HV13" s="33" t="s">
        <v>1989</v>
      </c>
      <c r="HW13" s="40" t="s">
        <v>1991</v>
      </c>
      <c r="HX13" s="33" t="s">
        <v>1992</v>
      </c>
      <c r="HY13" s="33" t="s">
        <v>1993</v>
      </c>
      <c r="HZ13" s="28" t="s">
        <v>1995</v>
      </c>
      <c r="IA13" s="31" t="s">
        <v>1996</v>
      </c>
      <c r="IB13" s="30" t="s">
        <v>1997</v>
      </c>
      <c r="IC13" s="28" t="s">
        <v>374</v>
      </c>
      <c r="ID13" s="31" t="s">
        <v>1999</v>
      </c>
      <c r="IE13" s="30" t="s">
        <v>2000</v>
      </c>
      <c r="IF13" s="28" t="s">
        <v>2002</v>
      </c>
      <c r="IG13" s="31" t="s">
        <v>2003</v>
      </c>
      <c r="IH13" s="30" t="s">
        <v>2004</v>
      </c>
      <c r="II13" s="28" t="s">
        <v>2006</v>
      </c>
      <c r="IJ13" s="31" t="s">
        <v>2007</v>
      </c>
      <c r="IK13" s="30" t="s">
        <v>2008</v>
      </c>
      <c r="IL13" s="28" t="s">
        <v>2010</v>
      </c>
      <c r="IM13" s="31" t="s">
        <v>2011</v>
      </c>
      <c r="IN13" s="30" t="s">
        <v>2012</v>
      </c>
      <c r="IO13" s="28" t="s">
        <v>2014</v>
      </c>
      <c r="IP13" s="31" t="s">
        <v>2015</v>
      </c>
      <c r="IQ13" s="30" t="s">
        <v>2016</v>
      </c>
      <c r="IR13" s="28" t="s">
        <v>2018</v>
      </c>
      <c r="IS13" s="31" t="s">
        <v>2019</v>
      </c>
      <c r="IT13" s="30" t="s">
        <v>2020</v>
      </c>
      <c r="IU13" s="28" t="s">
        <v>2022</v>
      </c>
      <c r="IV13" s="31" t="s">
        <v>2023</v>
      </c>
      <c r="IW13" s="30" t="s">
        <v>2024</v>
      </c>
      <c r="IX13" s="28" t="s">
        <v>2026</v>
      </c>
      <c r="IY13" s="31" t="s">
        <v>2027</v>
      </c>
      <c r="IZ13" s="30" t="s">
        <v>2028</v>
      </c>
      <c r="JA13" s="28" t="s">
        <v>2030</v>
      </c>
      <c r="JB13" s="31" t="s">
        <v>2031</v>
      </c>
      <c r="JC13" s="30" t="s">
        <v>2032</v>
      </c>
      <c r="JD13" s="28" t="s">
        <v>2034</v>
      </c>
      <c r="JE13" s="31" t="s">
        <v>2035</v>
      </c>
      <c r="JF13" s="30" t="s">
        <v>2036</v>
      </c>
      <c r="JG13" s="32" t="s">
        <v>2038</v>
      </c>
      <c r="JH13" s="34" t="s">
        <v>2039</v>
      </c>
      <c r="JI13" s="33" t="s">
        <v>2040</v>
      </c>
      <c r="JJ13" s="32" t="s">
        <v>2042</v>
      </c>
      <c r="JK13" s="34" t="s">
        <v>2043</v>
      </c>
      <c r="JL13" s="33" t="s">
        <v>2044</v>
      </c>
      <c r="JM13" s="32" t="s">
        <v>2046</v>
      </c>
      <c r="JN13" s="34" t="s">
        <v>2047</v>
      </c>
      <c r="JO13" s="33" t="s">
        <v>2048</v>
      </c>
      <c r="JP13" s="32" t="s">
        <v>2050</v>
      </c>
      <c r="JQ13" s="34" t="s">
        <v>2051</v>
      </c>
      <c r="JR13" s="33" t="s">
        <v>2052</v>
      </c>
      <c r="JS13" s="32" t="s">
        <v>2054</v>
      </c>
      <c r="JT13" s="34" t="s">
        <v>2055</v>
      </c>
      <c r="JU13" s="33" t="s">
        <v>2056</v>
      </c>
      <c r="JV13" s="32" t="s">
        <v>2058</v>
      </c>
      <c r="JW13" s="34" t="s">
        <v>2059</v>
      </c>
      <c r="JX13" s="33" t="s">
        <v>2060</v>
      </c>
      <c r="JY13" s="32" t="s">
        <v>1995</v>
      </c>
      <c r="JZ13" s="34" t="s">
        <v>1996</v>
      </c>
      <c r="KA13" s="33" t="s">
        <v>1997</v>
      </c>
      <c r="KB13" s="32" t="s">
        <v>2063</v>
      </c>
      <c r="KC13" s="34" t="s">
        <v>2064</v>
      </c>
      <c r="KD13" s="33" t="s">
        <v>2065</v>
      </c>
      <c r="KE13" s="32" t="s">
        <v>374</v>
      </c>
      <c r="KF13" s="34" t="s">
        <v>578</v>
      </c>
      <c r="KG13" s="33" t="s">
        <v>376</v>
      </c>
      <c r="KH13" s="32" t="s">
        <v>2068</v>
      </c>
      <c r="KI13" s="34" t="s">
        <v>2069</v>
      </c>
      <c r="KJ13" s="33" t="s">
        <v>2070</v>
      </c>
      <c r="KK13" s="32" t="s">
        <v>2072</v>
      </c>
      <c r="KL13" s="34" t="s">
        <v>2073</v>
      </c>
      <c r="KM13" s="33" t="s">
        <v>2074</v>
      </c>
      <c r="KN13" s="32" t="s">
        <v>2076</v>
      </c>
      <c r="KO13" s="34" t="s">
        <v>2077</v>
      </c>
      <c r="KP13" s="33" t="s">
        <v>2078</v>
      </c>
      <c r="KQ13" s="32" t="s">
        <v>2080</v>
      </c>
      <c r="KR13" s="34" t="s">
        <v>2081</v>
      </c>
      <c r="KS13" s="33" t="s">
        <v>2082</v>
      </c>
      <c r="KT13" s="32" t="s">
        <v>2084</v>
      </c>
      <c r="KU13" s="34" t="s">
        <v>2085</v>
      </c>
      <c r="KV13" s="33" t="s">
        <v>2086</v>
      </c>
      <c r="KW13" s="32" t="s">
        <v>2088</v>
      </c>
      <c r="KX13" s="34" t="s">
        <v>2089</v>
      </c>
      <c r="KY13" s="33" t="s">
        <v>2090</v>
      </c>
      <c r="KZ13" s="32" t="s">
        <v>2092</v>
      </c>
      <c r="LA13" s="34" t="s">
        <v>2093</v>
      </c>
      <c r="LB13" s="33" t="s">
        <v>2094</v>
      </c>
      <c r="LC13" s="32" t="s">
        <v>2096</v>
      </c>
      <c r="LD13" s="34" t="s">
        <v>2097</v>
      </c>
      <c r="LE13" s="33" t="s">
        <v>2098</v>
      </c>
      <c r="LF13" s="32" t="s">
        <v>2100</v>
      </c>
      <c r="LG13" s="34" t="s">
        <v>2101</v>
      </c>
      <c r="LH13" s="33" t="s">
        <v>2102</v>
      </c>
      <c r="LI13" s="32" t="s">
        <v>2104</v>
      </c>
      <c r="LJ13" s="34" t="s">
        <v>2105</v>
      </c>
      <c r="LK13" s="33" t="s">
        <v>2106</v>
      </c>
      <c r="LL13" s="32" t="s">
        <v>2108</v>
      </c>
      <c r="LM13" s="34" t="s">
        <v>2109</v>
      </c>
      <c r="LN13" s="33" t="s">
        <v>2110</v>
      </c>
      <c r="LO13" s="32" t="s">
        <v>2112</v>
      </c>
      <c r="LP13" s="34" t="s">
        <v>2113</v>
      </c>
      <c r="LQ13" s="33" t="s">
        <v>2114</v>
      </c>
      <c r="LR13" s="32" t="s">
        <v>2116</v>
      </c>
      <c r="LS13" s="34" t="s">
        <v>2117</v>
      </c>
      <c r="LT13" s="33" t="s">
        <v>2118</v>
      </c>
      <c r="LU13" s="32" t="s">
        <v>2120</v>
      </c>
      <c r="LV13" s="34" t="s">
        <v>2121</v>
      </c>
      <c r="LW13" s="33" t="s">
        <v>2122</v>
      </c>
      <c r="LX13" s="32" t="s">
        <v>518</v>
      </c>
      <c r="LY13" s="34" t="s">
        <v>2124</v>
      </c>
      <c r="LZ13" s="33" t="s">
        <v>2125</v>
      </c>
      <c r="MA13" s="32" t="s">
        <v>2127</v>
      </c>
      <c r="MB13" s="34" t="s">
        <v>2128</v>
      </c>
      <c r="MC13" s="33" t="s">
        <v>2129</v>
      </c>
      <c r="MD13" s="32" t="s">
        <v>2131</v>
      </c>
      <c r="ME13" s="34" t="s">
        <v>2132</v>
      </c>
      <c r="MF13" s="33" t="s">
        <v>2133</v>
      </c>
      <c r="MG13" s="32" t="s">
        <v>2134</v>
      </c>
      <c r="MH13" s="34" t="s">
        <v>2135</v>
      </c>
      <c r="MI13" s="33" t="s">
        <v>2136</v>
      </c>
      <c r="MJ13" s="32" t="s">
        <v>2138</v>
      </c>
      <c r="MK13" s="34" t="s">
        <v>2139</v>
      </c>
      <c r="ML13" s="33" t="s">
        <v>2140</v>
      </c>
      <c r="MM13" s="32" t="s">
        <v>2142</v>
      </c>
      <c r="MN13" s="34" t="s">
        <v>2143</v>
      </c>
      <c r="MO13" s="33" t="s">
        <v>2144</v>
      </c>
      <c r="MP13" s="32" t="s">
        <v>2146</v>
      </c>
      <c r="MQ13" s="34" t="s">
        <v>2147</v>
      </c>
      <c r="MR13" s="33" t="s">
        <v>2148</v>
      </c>
      <c r="MS13" s="32" t="s">
        <v>2150</v>
      </c>
      <c r="MT13" s="34" t="s">
        <v>2151</v>
      </c>
      <c r="MU13" s="33" t="s">
        <v>2152</v>
      </c>
      <c r="MV13" s="28" t="s">
        <v>2154</v>
      </c>
      <c r="MW13" s="29" t="s">
        <v>2155</v>
      </c>
      <c r="MX13" s="30" t="s">
        <v>2156</v>
      </c>
      <c r="MY13" s="28" t="s">
        <v>2158</v>
      </c>
      <c r="MZ13" s="29" t="s">
        <v>2159</v>
      </c>
      <c r="NA13" s="30" t="s">
        <v>2160</v>
      </c>
      <c r="NB13" s="28" t="s">
        <v>2162</v>
      </c>
      <c r="NC13" s="29" t="s">
        <v>2163</v>
      </c>
      <c r="ND13" s="30" t="s">
        <v>2164</v>
      </c>
      <c r="NE13" s="28" t="s">
        <v>2166</v>
      </c>
      <c r="NF13" s="29" t="s">
        <v>2167</v>
      </c>
      <c r="NG13" s="30" t="s">
        <v>2168</v>
      </c>
      <c r="NH13" s="28" t="s">
        <v>2170</v>
      </c>
      <c r="NI13" s="29" t="s">
        <v>2171</v>
      </c>
      <c r="NJ13" s="30" t="s">
        <v>2172</v>
      </c>
      <c r="NK13" s="28" t="s">
        <v>2174</v>
      </c>
      <c r="NL13" s="29" t="s">
        <v>2175</v>
      </c>
      <c r="NM13" s="30" t="s">
        <v>2176</v>
      </c>
      <c r="NN13" s="28" t="s">
        <v>2178</v>
      </c>
      <c r="NO13" s="29" t="s">
        <v>2179</v>
      </c>
      <c r="NP13" s="30" t="s">
        <v>2180</v>
      </c>
      <c r="NQ13" s="28" t="s">
        <v>2182</v>
      </c>
      <c r="NR13" s="29" t="s">
        <v>2183</v>
      </c>
      <c r="NS13" s="30" t="s">
        <v>2184</v>
      </c>
      <c r="NT13" s="28" t="s">
        <v>2186</v>
      </c>
      <c r="NU13" s="29" t="s">
        <v>2187</v>
      </c>
      <c r="NV13" s="30" t="s">
        <v>2188</v>
      </c>
      <c r="NW13" s="28" t="s">
        <v>2190</v>
      </c>
      <c r="NX13" s="29" t="s">
        <v>2191</v>
      </c>
      <c r="NY13" s="30" t="s">
        <v>2192</v>
      </c>
      <c r="NZ13" s="28" t="s">
        <v>2194</v>
      </c>
      <c r="OA13" s="29" t="s">
        <v>2195</v>
      </c>
      <c r="OB13" s="30" t="s">
        <v>2196</v>
      </c>
      <c r="OC13" s="28" t="s">
        <v>2198</v>
      </c>
      <c r="OD13" s="29" t="s">
        <v>2199</v>
      </c>
      <c r="OE13" s="30" t="s">
        <v>2200</v>
      </c>
      <c r="OF13" s="28" t="s">
        <v>2202</v>
      </c>
      <c r="OG13" s="29" t="s">
        <v>2203</v>
      </c>
      <c r="OH13" s="30" t="s">
        <v>2204</v>
      </c>
      <c r="OI13" s="28" t="s">
        <v>2206</v>
      </c>
      <c r="OJ13" s="29" t="s">
        <v>2207</v>
      </c>
      <c r="OK13" s="30" t="s">
        <v>2208</v>
      </c>
      <c r="OL13" s="28" t="s">
        <v>2210</v>
      </c>
      <c r="OM13" s="29" t="s">
        <v>2211</v>
      </c>
      <c r="ON13" s="30" t="s">
        <v>2212</v>
      </c>
      <c r="OO13" s="28" t="s">
        <v>2214</v>
      </c>
      <c r="OP13" s="29" t="s">
        <v>2215</v>
      </c>
      <c r="OQ13" s="30" t="s">
        <v>2216</v>
      </c>
      <c r="OR13" s="32" t="s">
        <v>2218</v>
      </c>
      <c r="OS13" s="34" t="s">
        <v>2219</v>
      </c>
      <c r="OT13" s="33" t="s">
        <v>2220</v>
      </c>
      <c r="OU13" s="32" t="s">
        <v>3108</v>
      </c>
      <c r="OV13" s="34" t="s">
        <v>2222</v>
      </c>
      <c r="OW13" s="33" t="s">
        <v>2223</v>
      </c>
      <c r="OX13" s="32" t="s">
        <v>2225</v>
      </c>
      <c r="OY13" s="34" t="s">
        <v>2226</v>
      </c>
      <c r="OZ13" s="33" t="s">
        <v>2227</v>
      </c>
      <c r="PA13" s="32" t="s">
        <v>2229</v>
      </c>
      <c r="PB13" s="34" t="s">
        <v>2230</v>
      </c>
      <c r="PC13" s="33" t="s">
        <v>2231</v>
      </c>
      <c r="PD13" s="32" t="s">
        <v>2233</v>
      </c>
      <c r="PE13" s="34" t="s">
        <v>2234</v>
      </c>
      <c r="PF13" s="33" t="s">
        <v>2235</v>
      </c>
      <c r="PG13" s="32" t="s">
        <v>3109</v>
      </c>
      <c r="PH13" s="34" t="s">
        <v>2237</v>
      </c>
      <c r="PI13" s="33" t="s">
        <v>2238</v>
      </c>
      <c r="PJ13" s="32" t="s">
        <v>2240</v>
      </c>
      <c r="PK13" s="34" t="s">
        <v>2241</v>
      </c>
      <c r="PL13" s="33" t="s">
        <v>2242</v>
      </c>
      <c r="PM13" s="32" t="s">
        <v>2244</v>
      </c>
      <c r="PN13" s="34" t="s">
        <v>2245</v>
      </c>
      <c r="PO13" s="33" t="s">
        <v>2246</v>
      </c>
      <c r="PP13" s="32" t="s">
        <v>2248</v>
      </c>
      <c r="PQ13" s="34" t="s">
        <v>2249</v>
      </c>
      <c r="PR13" s="33" t="s">
        <v>2250</v>
      </c>
      <c r="PS13" s="32" t="s">
        <v>2252</v>
      </c>
      <c r="PT13" s="34" t="s">
        <v>2253</v>
      </c>
      <c r="PU13" s="33" t="s">
        <v>2254</v>
      </c>
      <c r="PV13" s="32" t="s">
        <v>2256</v>
      </c>
      <c r="PW13" s="34" t="s">
        <v>2257</v>
      </c>
      <c r="PX13" s="33" t="s">
        <v>2258</v>
      </c>
      <c r="PY13" s="32" t="s">
        <v>2260</v>
      </c>
      <c r="PZ13" s="34" t="s">
        <v>2261</v>
      </c>
      <c r="QA13" s="33" t="s">
        <v>2262</v>
      </c>
      <c r="QB13" s="32" t="s">
        <v>3110</v>
      </c>
      <c r="QC13" s="34" t="s">
        <v>2264</v>
      </c>
      <c r="QD13" s="33" t="s">
        <v>2265</v>
      </c>
      <c r="QE13" s="32" t="s">
        <v>3111</v>
      </c>
      <c r="QF13" s="34" t="s">
        <v>2267</v>
      </c>
      <c r="QG13" s="33" t="s">
        <v>2268</v>
      </c>
      <c r="QH13" s="32" t="s">
        <v>2270</v>
      </c>
      <c r="QI13" s="34" t="s">
        <v>2271</v>
      </c>
      <c r="QJ13" s="33" t="s">
        <v>2272</v>
      </c>
      <c r="QK13" s="32" t="s">
        <v>2274</v>
      </c>
      <c r="QL13" s="34" t="s">
        <v>2275</v>
      </c>
      <c r="QM13" s="33" t="s">
        <v>2276</v>
      </c>
      <c r="QN13" s="32" t="s">
        <v>2278</v>
      </c>
      <c r="QO13" s="34" t="s">
        <v>2279</v>
      </c>
      <c r="QP13" s="33" t="s">
        <v>2280</v>
      </c>
      <c r="QQ13" s="32" t="s">
        <v>2282</v>
      </c>
      <c r="QR13" s="34" t="s">
        <v>2283</v>
      </c>
      <c r="QS13" s="33" t="s">
        <v>2284</v>
      </c>
      <c r="QT13" s="32" t="s">
        <v>2286</v>
      </c>
      <c r="QU13" s="34" t="s">
        <v>2287</v>
      </c>
      <c r="QV13" s="33" t="s">
        <v>2288</v>
      </c>
      <c r="QW13" s="32" t="s">
        <v>2290</v>
      </c>
      <c r="QX13" s="34" t="s">
        <v>2291</v>
      </c>
      <c r="QY13" s="33" t="s">
        <v>2292</v>
      </c>
      <c r="QZ13" s="32" t="s">
        <v>2294</v>
      </c>
      <c r="RA13" s="34" t="s">
        <v>374</v>
      </c>
      <c r="RB13" s="33" t="s">
        <v>376</v>
      </c>
      <c r="RC13" s="32" t="s">
        <v>2296</v>
      </c>
      <c r="RD13" s="34" t="s">
        <v>2297</v>
      </c>
      <c r="RE13" s="33" t="s">
        <v>2298</v>
      </c>
      <c r="RF13" s="32" t="s">
        <v>2300</v>
      </c>
      <c r="RG13" s="34" t="s">
        <v>2301</v>
      </c>
      <c r="RH13" s="33" t="s">
        <v>2302</v>
      </c>
      <c r="RI13" s="32" t="s">
        <v>2304</v>
      </c>
      <c r="RJ13" s="34" t="s">
        <v>2305</v>
      </c>
      <c r="RK13" s="33" t="s">
        <v>2306</v>
      </c>
      <c r="RL13" s="32" t="s">
        <v>2308</v>
      </c>
      <c r="RM13" s="34" t="s">
        <v>2309</v>
      </c>
      <c r="RN13" s="33" t="s">
        <v>2310</v>
      </c>
      <c r="RO13" s="32" t="s">
        <v>2312</v>
      </c>
      <c r="RP13" s="34" t="s">
        <v>2313</v>
      </c>
      <c r="RQ13" s="33" t="s">
        <v>2314</v>
      </c>
      <c r="RR13" s="32" t="s">
        <v>2316</v>
      </c>
      <c r="RS13" s="34" t="s">
        <v>2317</v>
      </c>
      <c r="RT13" s="33" t="s">
        <v>2318</v>
      </c>
      <c r="RU13" s="32" t="s">
        <v>2320</v>
      </c>
      <c r="RV13" s="34" t="s">
        <v>2321</v>
      </c>
      <c r="RW13" s="33" t="s">
        <v>2322</v>
      </c>
      <c r="RX13" s="32" t="s">
        <v>2324</v>
      </c>
      <c r="RY13" s="34" t="s">
        <v>2325</v>
      </c>
      <c r="RZ13" s="33" t="s">
        <v>2326</v>
      </c>
      <c r="SA13" s="32" t="s">
        <v>386</v>
      </c>
      <c r="SB13" s="34" t="s">
        <v>957</v>
      </c>
      <c r="SC13" s="33" t="s">
        <v>668</v>
      </c>
      <c r="SD13" s="32" t="s">
        <v>2329</v>
      </c>
      <c r="SE13" s="34" t="s">
        <v>2330</v>
      </c>
      <c r="SF13" s="33" t="s">
        <v>2331</v>
      </c>
      <c r="SG13" s="32" t="s">
        <v>2333</v>
      </c>
      <c r="SH13" s="34" t="s">
        <v>2334</v>
      </c>
      <c r="SI13" s="33" t="s">
        <v>2335</v>
      </c>
      <c r="SJ13" s="32" t="s">
        <v>2337</v>
      </c>
      <c r="SK13" s="34" t="s">
        <v>2338</v>
      </c>
      <c r="SL13" s="33" t="s">
        <v>2339</v>
      </c>
      <c r="SM13" s="32" t="s">
        <v>2341</v>
      </c>
      <c r="SN13" s="34" t="s">
        <v>2342</v>
      </c>
      <c r="SO13" s="33" t="s">
        <v>2343</v>
      </c>
      <c r="SP13" s="32" t="s">
        <v>2345</v>
      </c>
      <c r="SQ13" s="34" t="s">
        <v>2346</v>
      </c>
      <c r="SR13" s="33" t="s">
        <v>2347</v>
      </c>
      <c r="SS13" s="32" t="s">
        <v>2349</v>
      </c>
      <c r="ST13" s="34" t="s">
        <v>2350</v>
      </c>
      <c r="SU13" s="33" t="s">
        <v>2351</v>
      </c>
      <c r="SV13" s="32" t="s">
        <v>2353</v>
      </c>
      <c r="SW13" s="34" t="s">
        <v>2354</v>
      </c>
      <c r="SX13" s="33" t="s">
        <v>2355</v>
      </c>
      <c r="SY13" s="32" t="s">
        <v>2357</v>
      </c>
      <c r="SZ13" s="34" t="s">
        <v>2358</v>
      </c>
      <c r="TA13" s="33" t="s">
        <v>2359</v>
      </c>
      <c r="TB13" s="32" t="s">
        <v>2361</v>
      </c>
      <c r="TC13" s="34" t="s">
        <v>2362</v>
      </c>
      <c r="TD13" s="33" t="s">
        <v>2363</v>
      </c>
      <c r="TE13" s="32" t="s">
        <v>2366</v>
      </c>
      <c r="TF13" s="34" t="s">
        <v>2367</v>
      </c>
      <c r="TG13" s="33" t="s">
        <v>2368</v>
      </c>
    </row>
    <row r="14" spans="1:5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1"/>
      <c r="BW14" s="21"/>
      <c r="BX14" s="21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7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22"/>
      <c r="FO14" s="1"/>
      <c r="FP14" s="1"/>
      <c r="FQ14" s="1"/>
      <c r="FR14" s="25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26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22"/>
      <c r="QQ14" s="4"/>
      <c r="QR14" s="4"/>
      <c r="QS14" s="4"/>
      <c r="QT14" s="4"/>
      <c r="QU14" s="4"/>
      <c r="QV14" s="4"/>
      <c r="QW14" s="4"/>
      <c r="QX14" s="4"/>
      <c r="QY14" s="22"/>
      <c r="QZ14" s="4"/>
      <c r="RA14" s="4"/>
      <c r="RB14" s="22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22"/>
      <c r="SA14" s="1"/>
      <c r="SB14" s="1"/>
      <c r="SC14" s="1"/>
      <c r="SD14" s="25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</row>
    <row r="15" spans="1:5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22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1"/>
      <c r="FP15" s="21"/>
      <c r="FQ15" s="21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5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22"/>
      <c r="QQ15" s="4"/>
      <c r="QR15" s="4"/>
      <c r="QS15" s="4"/>
      <c r="QT15" s="4"/>
      <c r="QU15" s="4"/>
      <c r="QV15" s="4"/>
      <c r="QW15" s="4"/>
      <c r="QX15" s="4"/>
      <c r="QY15" s="22"/>
      <c r="QZ15" s="4"/>
      <c r="RA15" s="4"/>
      <c r="RB15" s="22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21"/>
      <c r="SB15" s="21"/>
      <c r="SC15" s="21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</row>
    <row r="16" spans="1:5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22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25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22"/>
      <c r="QQ16" s="4"/>
      <c r="QR16" s="4"/>
      <c r="QS16" s="4"/>
      <c r="QT16" s="4"/>
      <c r="QU16" s="4"/>
      <c r="QV16" s="4"/>
      <c r="QW16" s="4"/>
      <c r="QX16" s="4"/>
      <c r="QY16" s="22"/>
      <c r="QZ16" s="4"/>
      <c r="RA16" s="4"/>
      <c r="RB16" s="22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</row>
    <row r="17" spans="1:5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22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25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22"/>
      <c r="QQ17" s="4"/>
      <c r="QR17" s="4"/>
      <c r="QS17" s="4"/>
      <c r="QT17" s="4"/>
      <c r="QU17" s="4"/>
      <c r="QV17" s="4"/>
      <c r="QW17" s="4"/>
      <c r="QX17" s="4"/>
      <c r="QY17" s="22"/>
      <c r="QZ17" s="4"/>
      <c r="RA17" s="4"/>
      <c r="RB17" s="22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</row>
    <row r="18" spans="1:5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22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25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22"/>
      <c r="QQ18" s="4"/>
      <c r="QR18" s="4"/>
      <c r="QS18" s="4"/>
      <c r="QT18" s="4"/>
      <c r="QU18" s="4"/>
      <c r="QV18" s="4"/>
      <c r="QW18" s="4"/>
      <c r="QX18" s="4"/>
      <c r="QY18" s="22"/>
      <c r="QZ18" s="4"/>
      <c r="RA18" s="4"/>
      <c r="RB18" s="22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</row>
    <row r="19" spans="1:5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22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25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22"/>
      <c r="QQ19" s="4"/>
      <c r="QR19" s="4"/>
      <c r="QS19" s="4"/>
      <c r="QT19" s="4"/>
      <c r="QU19" s="4"/>
      <c r="QV19" s="4"/>
      <c r="QW19" s="4"/>
      <c r="QX19" s="4"/>
      <c r="QY19" s="22"/>
      <c r="QZ19" s="4"/>
      <c r="RA19" s="4"/>
      <c r="RB19" s="22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</row>
    <row r="20" spans="1:5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22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25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22"/>
      <c r="QQ20" s="4"/>
      <c r="QR20" s="4"/>
      <c r="QS20" s="4"/>
      <c r="QT20" s="4"/>
      <c r="QU20" s="4"/>
      <c r="QV20" s="4"/>
      <c r="QW20" s="4"/>
      <c r="QX20" s="4"/>
      <c r="QY20" s="22"/>
      <c r="QZ20" s="4"/>
      <c r="RA20" s="4"/>
      <c r="RB20" s="22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</row>
    <row r="21" spans="1:5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22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25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22"/>
      <c r="QQ21" s="4"/>
      <c r="QR21" s="4"/>
      <c r="QS21" s="4"/>
      <c r="QT21" s="4"/>
      <c r="QU21" s="4"/>
      <c r="QV21" s="4"/>
      <c r="QW21" s="4"/>
      <c r="QX21" s="4"/>
      <c r="QY21" s="22"/>
      <c r="QZ21" s="4"/>
      <c r="RA21" s="4"/>
      <c r="RB21" s="22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</row>
    <row r="22" spans="1:5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22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25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22"/>
      <c r="QQ22" s="4"/>
      <c r="QR22" s="4"/>
      <c r="QS22" s="4"/>
      <c r="QT22" s="4"/>
      <c r="QU22" s="4"/>
      <c r="QV22" s="4"/>
      <c r="QW22" s="4"/>
      <c r="QX22" s="4"/>
      <c r="QY22" s="22"/>
      <c r="QZ22" s="4"/>
      <c r="RA22" s="4"/>
      <c r="RB22" s="22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</row>
    <row r="23" spans="1:5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22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25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22"/>
      <c r="QQ23" s="4"/>
      <c r="QR23" s="4"/>
      <c r="QS23" s="4"/>
      <c r="QT23" s="4"/>
      <c r="QU23" s="4"/>
      <c r="QV23" s="4"/>
      <c r="QW23" s="4"/>
      <c r="QX23" s="4"/>
      <c r="QY23" s="22"/>
      <c r="QZ23" s="4"/>
      <c r="RA23" s="4"/>
      <c r="RB23" s="22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</row>
    <row r="24" spans="1:5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22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25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22"/>
      <c r="QQ24" s="4"/>
      <c r="QR24" s="4"/>
      <c r="QS24" s="4"/>
      <c r="QT24" s="4"/>
      <c r="QU24" s="4"/>
      <c r="QV24" s="4"/>
      <c r="QW24" s="4"/>
      <c r="QX24" s="4"/>
      <c r="QY24" s="22"/>
      <c r="QZ24" s="4"/>
      <c r="RA24" s="4"/>
      <c r="RB24" s="22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</row>
    <row r="25" spans="1:5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22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25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22"/>
      <c r="QQ25" s="4"/>
      <c r="QR25" s="4"/>
      <c r="QS25" s="4"/>
      <c r="QT25" s="4"/>
      <c r="QU25" s="4"/>
      <c r="QV25" s="4"/>
      <c r="QW25" s="4"/>
      <c r="QX25" s="4"/>
      <c r="QY25" s="22"/>
      <c r="QZ25" s="4"/>
      <c r="RA25" s="4"/>
      <c r="RB25" s="22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</row>
    <row r="26" spans="1:5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22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25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22"/>
      <c r="QQ26" s="4"/>
      <c r="QR26" s="4"/>
      <c r="QS26" s="4"/>
      <c r="QT26" s="4"/>
      <c r="QU26" s="4"/>
      <c r="QV26" s="4"/>
      <c r="QW26" s="4"/>
      <c r="QX26" s="4"/>
      <c r="QY26" s="22"/>
      <c r="QZ26" s="4"/>
      <c r="RA26" s="4"/>
      <c r="RB26" s="22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</row>
    <row r="27" spans="1:5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22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25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22"/>
      <c r="QQ27" s="4"/>
      <c r="QR27" s="4"/>
      <c r="QS27" s="4"/>
      <c r="QT27" s="4"/>
      <c r="QU27" s="4"/>
      <c r="QV27" s="4"/>
      <c r="QW27" s="4"/>
      <c r="QX27" s="4"/>
      <c r="QY27" s="22"/>
      <c r="QZ27" s="4"/>
      <c r="RA27" s="4"/>
      <c r="RB27" s="22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</row>
    <row r="28" spans="1:5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22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25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22"/>
      <c r="QQ28" s="4"/>
      <c r="QR28" s="4"/>
      <c r="QS28" s="4"/>
      <c r="QT28" s="4"/>
      <c r="QU28" s="4"/>
      <c r="QV28" s="4"/>
      <c r="QW28" s="4"/>
      <c r="QX28" s="4"/>
      <c r="QY28" s="22"/>
      <c r="QZ28" s="4"/>
      <c r="RA28" s="4"/>
      <c r="RB28" s="22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</row>
    <row r="29" spans="1:5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22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25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22"/>
      <c r="QQ29" s="4"/>
      <c r="QR29" s="4"/>
      <c r="QS29" s="4"/>
      <c r="QT29" s="4"/>
      <c r="QU29" s="4"/>
      <c r="QV29" s="4"/>
      <c r="QW29" s="4"/>
      <c r="QX29" s="4"/>
      <c r="QY29" s="22"/>
      <c r="QZ29" s="4"/>
      <c r="RA29" s="4"/>
      <c r="RB29" s="22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</row>
    <row r="30" spans="1:5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22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25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22"/>
      <c r="QQ30" s="4"/>
      <c r="QR30" s="4"/>
      <c r="QS30" s="4"/>
      <c r="QT30" s="4"/>
      <c r="QU30" s="4"/>
      <c r="QV30" s="4"/>
      <c r="QW30" s="4"/>
      <c r="QX30" s="4"/>
      <c r="QY30" s="22"/>
      <c r="QZ30" s="4"/>
      <c r="RA30" s="4"/>
      <c r="RB30" s="22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</row>
    <row r="31" spans="1:5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22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25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22"/>
      <c r="QQ31" s="4"/>
      <c r="QR31" s="4"/>
      <c r="QS31" s="4"/>
      <c r="QT31" s="4"/>
      <c r="QU31" s="4"/>
      <c r="QV31" s="4"/>
      <c r="QW31" s="4"/>
      <c r="QX31" s="4"/>
      <c r="QY31" s="22"/>
      <c r="QZ31" s="4"/>
      <c r="RA31" s="4"/>
      <c r="RB31" s="22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</row>
    <row r="32" spans="1:5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22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25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22"/>
      <c r="QQ32" s="4"/>
      <c r="QR32" s="4"/>
      <c r="QS32" s="4"/>
      <c r="QT32" s="4"/>
      <c r="QU32" s="4"/>
      <c r="QV32" s="4"/>
      <c r="QW32" s="4"/>
      <c r="QX32" s="4"/>
      <c r="QY32" s="22"/>
      <c r="QZ32" s="4"/>
      <c r="RA32" s="4"/>
      <c r="RB32" s="22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</row>
    <row r="33" spans="1:5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22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25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22"/>
      <c r="QQ33" s="4"/>
      <c r="QR33" s="4"/>
      <c r="QS33" s="4"/>
      <c r="QT33" s="4"/>
      <c r="QU33" s="4"/>
      <c r="QV33" s="4"/>
      <c r="QW33" s="4"/>
      <c r="QX33" s="4"/>
      <c r="QY33" s="22"/>
      <c r="QZ33" s="4"/>
      <c r="RA33" s="4"/>
      <c r="RB33" s="22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</row>
    <row r="34" spans="1:5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22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25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22"/>
      <c r="QQ34" s="4"/>
      <c r="QR34" s="4"/>
      <c r="QS34" s="4"/>
      <c r="QT34" s="4"/>
      <c r="QU34" s="4"/>
      <c r="QV34" s="4"/>
      <c r="QW34" s="4"/>
      <c r="QX34" s="4"/>
      <c r="QY34" s="22"/>
      <c r="QZ34" s="4"/>
      <c r="RA34" s="4"/>
      <c r="RB34" s="22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</row>
    <row r="35" spans="1:5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22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25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22"/>
      <c r="QQ35" s="4"/>
      <c r="QR35" s="4"/>
      <c r="QS35" s="4"/>
      <c r="QT35" s="4"/>
      <c r="QU35" s="4"/>
      <c r="QV35" s="4"/>
      <c r="QW35" s="4"/>
      <c r="QX35" s="4"/>
      <c r="QY35" s="22"/>
      <c r="QZ35" s="4"/>
      <c r="RA35" s="4"/>
      <c r="RB35" s="22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</row>
    <row r="36" spans="1:5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22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25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22"/>
      <c r="QQ36" s="4"/>
      <c r="QR36" s="4"/>
      <c r="QS36" s="4"/>
      <c r="QT36" s="4"/>
      <c r="QU36" s="4"/>
      <c r="QV36" s="4"/>
      <c r="QW36" s="4"/>
      <c r="QX36" s="4"/>
      <c r="QY36" s="22"/>
      <c r="QZ36" s="4"/>
      <c r="RA36" s="4"/>
      <c r="RB36" s="22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</row>
    <row r="37" spans="1:5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22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25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22"/>
      <c r="QQ37" s="4"/>
      <c r="QR37" s="4"/>
      <c r="QS37" s="4"/>
      <c r="QT37" s="4"/>
      <c r="QU37" s="4"/>
      <c r="QV37" s="4"/>
      <c r="QW37" s="4"/>
      <c r="QX37" s="4"/>
      <c r="QY37" s="22"/>
      <c r="QZ37" s="4"/>
      <c r="RA37" s="4"/>
      <c r="RB37" s="22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</row>
    <row r="38" spans="1:5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22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25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22"/>
      <c r="QQ38" s="4"/>
      <c r="QR38" s="4"/>
      <c r="QS38" s="4"/>
      <c r="QT38" s="4"/>
      <c r="QU38" s="4"/>
      <c r="QV38" s="4"/>
      <c r="QW38" s="4"/>
      <c r="QX38" s="4"/>
      <c r="QY38" s="22"/>
      <c r="QZ38" s="4"/>
      <c r="RA38" s="4"/>
      <c r="RB38" s="22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</row>
    <row r="39" spans="1:527" x14ac:dyDescent="0.25">
      <c r="A39" s="100" t="s">
        <v>322</v>
      </c>
      <c r="B39" s="101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TG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</row>
    <row r="40" spans="1:527" ht="37.5" customHeight="1" x14ac:dyDescent="0.25">
      <c r="A40" s="102" t="s">
        <v>3151</v>
      </c>
      <c r="B40" s="103"/>
      <c r="C40" s="11">
        <f>C39/25%</f>
        <v>0</v>
      </c>
      <c r="D40" s="11">
        <f t="shared" ref="D40:BF40" si="9">D39/25%</f>
        <v>0</v>
      </c>
      <c r="E40" s="11">
        <f t="shared" si="9"/>
        <v>0</v>
      </c>
      <c r="F40" s="11">
        <f t="shared" si="9"/>
        <v>0</v>
      </c>
      <c r="G40" s="11">
        <f t="shared" si="9"/>
        <v>0</v>
      </c>
      <c r="H40" s="11">
        <f t="shared" si="9"/>
        <v>0</v>
      </c>
      <c r="I40" s="11">
        <f t="shared" si="9"/>
        <v>0</v>
      </c>
      <c r="J40" s="11">
        <f t="shared" si="9"/>
        <v>0</v>
      </c>
      <c r="K40" s="11">
        <f t="shared" si="9"/>
        <v>0</v>
      </c>
      <c r="L40" s="11">
        <f t="shared" si="9"/>
        <v>0</v>
      </c>
      <c r="M40" s="11">
        <f t="shared" si="9"/>
        <v>0</v>
      </c>
      <c r="N40" s="11">
        <f t="shared" si="9"/>
        <v>0</v>
      </c>
      <c r="O40" s="11">
        <f t="shared" si="9"/>
        <v>0</v>
      </c>
      <c r="P40" s="11">
        <f t="shared" si="9"/>
        <v>0</v>
      </c>
      <c r="Q40" s="11">
        <f t="shared" si="9"/>
        <v>0</v>
      </c>
      <c r="R40" s="11">
        <f t="shared" si="9"/>
        <v>0</v>
      </c>
      <c r="S40" s="11">
        <f t="shared" si="9"/>
        <v>0</v>
      </c>
      <c r="T40" s="11">
        <f t="shared" si="9"/>
        <v>0</v>
      </c>
      <c r="U40" s="11">
        <f t="shared" si="9"/>
        <v>0</v>
      </c>
      <c r="V40" s="11">
        <f t="shared" si="9"/>
        <v>0</v>
      </c>
      <c r="W40" s="11">
        <f t="shared" si="9"/>
        <v>0</v>
      </c>
      <c r="X40" s="11">
        <f t="shared" si="9"/>
        <v>0</v>
      </c>
      <c r="Y40" s="11">
        <f t="shared" si="9"/>
        <v>0</v>
      </c>
      <c r="Z40" s="11">
        <f t="shared" si="9"/>
        <v>0</v>
      </c>
      <c r="AA40" s="11">
        <f t="shared" si="9"/>
        <v>0</v>
      </c>
      <c r="AB40" s="11">
        <f t="shared" si="9"/>
        <v>0</v>
      </c>
      <c r="AC40" s="11">
        <f t="shared" si="9"/>
        <v>0</v>
      </c>
      <c r="AD40" s="11">
        <f t="shared" si="9"/>
        <v>0</v>
      </c>
      <c r="AE40" s="11">
        <f t="shared" si="9"/>
        <v>0</v>
      </c>
      <c r="AF40" s="11">
        <f t="shared" si="9"/>
        <v>0</v>
      </c>
      <c r="AG40" s="11">
        <f t="shared" si="9"/>
        <v>0</v>
      </c>
      <c r="AH40" s="11">
        <f t="shared" si="9"/>
        <v>0</v>
      </c>
      <c r="AI40" s="11">
        <f t="shared" si="9"/>
        <v>0</v>
      </c>
      <c r="AJ40" s="11">
        <f t="shared" si="9"/>
        <v>0</v>
      </c>
      <c r="AK40" s="11">
        <f t="shared" si="9"/>
        <v>0</v>
      </c>
      <c r="AL40" s="11">
        <f t="shared" si="9"/>
        <v>0</v>
      </c>
      <c r="AM40" s="11">
        <f t="shared" si="9"/>
        <v>0</v>
      </c>
      <c r="AN40" s="11">
        <f t="shared" si="9"/>
        <v>0</v>
      </c>
      <c r="AO40" s="11">
        <f t="shared" si="9"/>
        <v>0</v>
      </c>
      <c r="AP40" s="11">
        <f t="shared" si="9"/>
        <v>0</v>
      </c>
      <c r="AQ40" s="11">
        <f t="shared" si="9"/>
        <v>0</v>
      </c>
      <c r="AR40" s="11">
        <f t="shared" si="9"/>
        <v>0</v>
      </c>
      <c r="AS40" s="11">
        <f t="shared" si="9"/>
        <v>0</v>
      </c>
      <c r="AT40" s="11">
        <f t="shared" si="9"/>
        <v>0</v>
      </c>
      <c r="AU40" s="11">
        <f t="shared" si="9"/>
        <v>0</v>
      </c>
      <c r="AV40" s="11">
        <f t="shared" si="9"/>
        <v>0</v>
      </c>
      <c r="AW40" s="11">
        <f t="shared" si="9"/>
        <v>0</v>
      </c>
      <c r="AX40" s="11">
        <f t="shared" si="9"/>
        <v>0</v>
      </c>
      <c r="AY40" s="11">
        <f t="shared" si="9"/>
        <v>0</v>
      </c>
      <c r="AZ40" s="11">
        <f t="shared" si="9"/>
        <v>0</v>
      </c>
      <c r="BA40" s="11">
        <f t="shared" si="9"/>
        <v>0</v>
      </c>
      <c r="BB40" s="11">
        <f t="shared" si="9"/>
        <v>0</v>
      </c>
      <c r="BC40" s="11">
        <f t="shared" si="9"/>
        <v>0</v>
      </c>
      <c r="BD40" s="11">
        <f t="shared" si="9"/>
        <v>0</v>
      </c>
      <c r="BE40" s="11">
        <f t="shared" si="9"/>
        <v>0</v>
      </c>
      <c r="BF40" s="11">
        <f t="shared" si="9"/>
        <v>0</v>
      </c>
      <c r="BG40" s="11">
        <f t="shared" ref="BG40:DR40" si="10">BG39/25%</f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si="10"/>
        <v>0</v>
      </c>
      <c r="BQ40" s="11">
        <f t="shared" si="10"/>
        <v>0</v>
      </c>
      <c r="BR40" s="11">
        <f t="shared" si="10"/>
        <v>0</v>
      </c>
      <c r="BS40" s="11">
        <f t="shared" si="10"/>
        <v>0</v>
      </c>
      <c r="BT40" s="11">
        <f t="shared" si="10"/>
        <v>0</v>
      </c>
      <c r="BU40" s="11">
        <f t="shared" si="10"/>
        <v>0</v>
      </c>
      <c r="BV40" s="11">
        <f t="shared" si="10"/>
        <v>0</v>
      </c>
      <c r="BW40" s="11">
        <f t="shared" si="10"/>
        <v>0</v>
      </c>
      <c r="BX40" s="11">
        <f t="shared" si="10"/>
        <v>0</v>
      </c>
      <c r="BY40" s="11">
        <f t="shared" si="10"/>
        <v>0</v>
      </c>
      <c r="BZ40" s="11">
        <f t="shared" si="10"/>
        <v>0</v>
      </c>
      <c r="CA40" s="11">
        <f t="shared" si="10"/>
        <v>0</v>
      </c>
      <c r="CB40" s="11">
        <f t="shared" si="10"/>
        <v>0</v>
      </c>
      <c r="CC40" s="11">
        <f t="shared" si="10"/>
        <v>0</v>
      </c>
      <c r="CD40" s="11">
        <f t="shared" si="10"/>
        <v>0</v>
      </c>
      <c r="CE40" s="11">
        <f t="shared" si="10"/>
        <v>0</v>
      </c>
      <c r="CF40" s="11">
        <f t="shared" si="10"/>
        <v>0</v>
      </c>
      <c r="CG40" s="11">
        <f t="shared" si="10"/>
        <v>0</v>
      </c>
      <c r="CH40" s="11">
        <f t="shared" si="10"/>
        <v>0</v>
      </c>
      <c r="CI40" s="11">
        <f t="shared" si="10"/>
        <v>0</v>
      </c>
      <c r="CJ40" s="11">
        <f t="shared" si="10"/>
        <v>0</v>
      </c>
      <c r="CK40" s="11">
        <f t="shared" si="10"/>
        <v>0</v>
      </c>
      <c r="CL40" s="11">
        <f t="shared" si="10"/>
        <v>0</v>
      </c>
      <c r="CM40" s="11">
        <f t="shared" si="10"/>
        <v>0</v>
      </c>
      <c r="CN40" s="11">
        <f t="shared" si="10"/>
        <v>0</v>
      </c>
      <c r="CO40" s="11">
        <f t="shared" si="10"/>
        <v>0</v>
      </c>
      <c r="CP40" s="11">
        <f t="shared" si="10"/>
        <v>0</v>
      </c>
      <c r="CQ40" s="11">
        <f t="shared" si="10"/>
        <v>0</v>
      </c>
      <c r="CR40" s="11">
        <f t="shared" si="10"/>
        <v>0</v>
      </c>
      <c r="CS40" s="11">
        <f t="shared" si="10"/>
        <v>0</v>
      </c>
      <c r="CT40" s="11">
        <f t="shared" si="10"/>
        <v>0</v>
      </c>
      <c r="CU40" s="11">
        <f t="shared" si="10"/>
        <v>0</v>
      </c>
      <c r="CV40" s="11">
        <f t="shared" si="10"/>
        <v>0</v>
      </c>
      <c r="CW40" s="11">
        <f t="shared" si="10"/>
        <v>0</v>
      </c>
      <c r="CX40" s="11">
        <f t="shared" si="10"/>
        <v>0</v>
      </c>
      <c r="CY40" s="11">
        <f t="shared" si="10"/>
        <v>0</v>
      </c>
      <c r="CZ40" s="11">
        <f t="shared" si="10"/>
        <v>0</v>
      </c>
      <c r="DA40" s="11">
        <f t="shared" si="10"/>
        <v>0</v>
      </c>
      <c r="DB40" s="11">
        <f t="shared" si="10"/>
        <v>0</v>
      </c>
      <c r="DC40" s="11">
        <f t="shared" si="10"/>
        <v>0</v>
      </c>
      <c r="DD40" s="11">
        <f t="shared" si="10"/>
        <v>0</v>
      </c>
      <c r="DE40" s="11">
        <f t="shared" si="10"/>
        <v>0</v>
      </c>
      <c r="DF40" s="11">
        <f t="shared" si="10"/>
        <v>0</v>
      </c>
      <c r="DG40" s="11">
        <f t="shared" si="10"/>
        <v>0</v>
      </c>
      <c r="DH40" s="11">
        <f t="shared" si="10"/>
        <v>0</v>
      </c>
      <c r="DI40" s="11">
        <f t="shared" si="10"/>
        <v>0</v>
      </c>
      <c r="DJ40" s="11">
        <f t="shared" si="10"/>
        <v>0</v>
      </c>
      <c r="DK40" s="11">
        <f t="shared" si="10"/>
        <v>0</v>
      </c>
      <c r="DL40" s="11">
        <f t="shared" si="10"/>
        <v>0</v>
      </c>
      <c r="DM40" s="11">
        <f t="shared" si="10"/>
        <v>0</v>
      </c>
      <c r="DN40" s="11">
        <f t="shared" si="10"/>
        <v>0</v>
      </c>
      <c r="DO40" s="11">
        <f t="shared" si="10"/>
        <v>0</v>
      </c>
      <c r="DP40" s="11">
        <f t="shared" si="10"/>
        <v>0</v>
      </c>
      <c r="DQ40" s="11">
        <f t="shared" si="10"/>
        <v>0</v>
      </c>
      <c r="DR40" s="11">
        <f t="shared" si="10"/>
        <v>0</v>
      </c>
      <c r="DS40" s="11">
        <f t="shared" ref="DS40:GD40" si="11">DS39/25%</f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si="11"/>
        <v>0</v>
      </c>
      <c r="EC40" s="11">
        <f t="shared" si="11"/>
        <v>0</v>
      </c>
      <c r="ED40" s="11">
        <f t="shared" si="11"/>
        <v>0</v>
      </c>
      <c r="EE40" s="11">
        <f t="shared" si="11"/>
        <v>0</v>
      </c>
      <c r="EF40" s="11">
        <f t="shared" si="11"/>
        <v>0</v>
      </c>
      <c r="EG40" s="11">
        <f t="shared" si="11"/>
        <v>0</v>
      </c>
      <c r="EH40" s="11">
        <f t="shared" si="11"/>
        <v>0</v>
      </c>
      <c r="EI40" s="11">
        <f t="shared" si="11"/>
        <v>0</v>
      </c>
      <c r="EJ40" s="11">
        <f t="shared" si="11"/>
        <v>0</v>
      </c>
      <c r="EK40" s="11">
        <f t="shared" si="11"/>
        <v>0</v>
      </c>
      <c r="EL40" s="11">
        <f t="shared" si="11"/>
        <v>0</v>
      </c>
      <c r="EM40" s="11">
        <f t="shared" si="11"/>
        <v>0</v>
      </c>
      <c r="EN40" s="11">
        <f t="shared" si="11"/>
        <v>0</v>
      </c>
      <c r="EO40" s="11">
        <f t="shared" si="11"/>
        <v>0</v>
      </c>
      <c r="EP40" s="11">
        <f t="shared" si="11"/>
        <v>0</v>
      </c>
      <c r="EQ40" s="11">
        <f t="shared" si="11"/>
        <v>0</v>
      </c>
      <c r="ER40" s="11">
        <f t="shared" si="11"/>
        <v>0</v>
      </c>
      <c r="ES40" s="11">
        <f t="shared" si="11"/>
        <v>0</v>
      </c>
      <c r="ET40" s="11">
        <f t="shared" si="11"/>
        <v>0</v>
      </c>
      <c r="EU40" s="11">
        <f t="shared" si="11"/>
        <v>0</v>
      </c>
      <c r="EV40" s="11">
        <f t="shared" si="11"/>
        <v>0</v>
      </c>
      <c r="EW40" s="11">
        <f t="shared" si="11"/>
        <v>0</v>
      </c>
      <c r="EX40" s="11">
        <f t="shared" si="11"/>
        <v>0</v>
      </c>
      <c r="EY40" s="11">
        <f t="shared" si="11"/>
        <v>0</v>
      </c>
      <c r="EZ40" s="11">
        <f t="shared" si="11"/>
        <v>0</v>
      </c>
      <c r="FA40" s="11">
        <f t="shared" si="11"/>
        <v>0</v>
      </c>
      <c r="FB40" s="11">
        <f t="shared" si="11"/>
        <v>0</v>
      </c>
      <c r="FC40" s="11">
        <f t="shared" si="11"/>
        <v>0</v>
      </c>
      <c r="FD40" s="11">
        <f t="shared" si="11"/>
        <v>0</v>
      </c>
      <c r="FE40" s="11">
        <f t="shared" si="11"/>
        <v>0</v>
      </c>
      <c r="FF40" s="11">
        <f t="shared" si="11"/>
        <v>0</v>
      </c>
      <c r="FG40" s="11">
        <f t="shared" si="11"/>
        <v>0</v>
      </c>
      <c r="FH40" s="11">
        <f t="shared" si="11"/>
        <v>0</v>
      </c>
      <c r="FI40" s="11">
        <f t="shared" si="11"/>
        <v>0</v>
      </c>
      <c r="FJ40" s="11">
        <f t="shared" si="11"/>
        <v>0</v>
      </c>
      <c r="FK40" s="11">
        <f t="shared" si="11"/>
        <v>0</v>
      </c>
      <c r="FL40" s="11">
        <f t="shared" si="11"/>
        <v>0</v>
      </c>
      <c r="FM40" s="11">
        <f t="shared" si="11"/>
        <v>0</v>
      </c>
      <c r="FN40" s="11">
        <f t="shared" si="11"/>
        <v>0</v>
      </c>
      <c r="FO40" s="11">
        <f t="shared" si="11"/>
        <v>0</v>
      </c>
      <c r="FP40" s="11">
        <f t="shared" si="11"/>
        <v>0</v>
      </c>
      <c r="FQ40" s="11">
        <f t="shared" si="11"/>
        <v>0</v>
      </c>
      <c r="FR40" s="11">
        <f t="shared" si="11"/>
        <v>0</v>
      </c>
      <c r="FS40" s="11">
        <f t="shared" si="11"/>
        <v>0</v>
      </c>
      <c r="FT40" s="11">
        <f t="shared" si="11"/>
        <v>0</v>
      </c>
      <c r="FU40" s="11">
        <f t="shared" si="11"/>
        <v>0</v>
      </c>
      <c r="FV40" s="11">
        <f t="shared" si="11"/>
        <v>0</v>
      </c>
      <c r="FW40" s="11">
        <f t="shared" si="11"/>
        <v>0</v>
      </c>
      <c r="FX40" s="11">
        <f t="shared" si="11"/>
        <v>0</v>
      </c>
      <c r="FY40" s="11">
        <f t="shared" si="11"/>
        <v>0</v>
      </c>
      <c r="FZ40" s="11">
        <f t="shared" si="11"/>
        <v>0</v>
      </c>
      <c r="GA40" s="11">
        <f t="shared" si="11"/>
        <v>0</v>
      </c>
      <c r="GB40" s="11">
        <f t="shared" si="11"/>
        <v>0</v>
      </c>
      <c r="GC40" s="11">
        <f t="shared" si="11"/>
        <v>0</v>
      </c>
      <c r="GD40" s="11">
        <f t="shared" si="11"/>
        <v>0</v>
      </c>
      <c r="GE40" s="11">
        <f t="shared" ref="GE40:IP40" si="12">GE39/25%</f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si="12"/>
        <v>0</v>
      </c>
      <c r="GO40" s="11">
        <f t="shared" si="12"/>
        <v>0</v>
      </c>
      <c r="GP40" s="11">
        <f t="shared" si="12"/>
        <v>0</v>
      </c>
      <c r="GQ40" s="11">
        <f t="shared" si="12"/>
        <v>0</v>
      </c>
      <c r="GR40" s="11">
        <f t="shared" si="12"/>
        <v>0</v>
      </c>
      <c r="GS40" s="11">
        <f t="shared" si="12"/>
        <v>0</v>
      </c>
      <c r="GT40" s="11">
        <f t="shared" si="12"/>
        <v>0</v>
      </c>
      <c r="GU40" s="11">
        <f t="shared" si="12"/>
        <v>0</v>
      </c>
      <c r="GV40" s="11">
        <f t="shared" si="12"/>
        <v>0</v>
      </c>
      <c r="GW40" s="11">
        <f t="shared" si="12"/>
        <v>0</v>
      </c>
      <c r="GX40" s="11">
        <f t="shared" si="12"/>
        <v>0</v>
      </c>
      <c r="GY40" s="11">
        <f t="shared" si="12"/>
        <v>0</v>
      </c>
      <c r="GZ40" s="11">
        <f t="shared" si="12"/>
        <v>0</v>
      </c>
      <c r="HA40" s="11">
        <f t="shared" si="12"/>
        <v>0</v>
      </c>
      <c r="HB40" s="11">
        <f t="shared" si="12"/>
        <v>0</v>
      </c>
      <c r="HC40" s="11">
        <f t="shared" si="12"/>
        <v>0</v>
      </c>
      <c r="HD40" s="11">
        <f t="shared" si="12"/>
        <v>0</v>
      </c>
      <c r="HE40" s="11">
        <f t="shared" si="12"/>
        <v>0</v>
      </c>
      <c r="HF40" s="11">
        <f t="shared" si="12"/>
        <v>0</v>
      </c>
      <c r="HG40" s="11">
        <f t="shared" si="12"/>
        <v>0</v>
      </c>
      <c r="HH40" s="11">
        <f t="shared" si="12"/>
        <v>0</v>
      </c>
      <c r="HI40" s="11">
        <f t="shared" si="12"/>
        <v>0</v>
      </c>
      <c r="HJ40" s="11">
        <f t="shared" si="12"/>
        <v>0</v>
      </c>
      <c r="HK40" s="11">
        <f t="shared" si="12"/>
        <v>0</v>
      </c>
      <c r="HL40" s="11">
        <f t="shared" si="12"/>
        <v>0</v>
      </c>
      <c r="HM40" s="11">
        <f t="shared" si="12"/>
        <v>0</v>
      </c>
      <c r="HN40" s="11">
        <f t="shared" si="12"/>
        <v>0</v>
      </c>
      <c r="HO40" s="11">
        <f t="shared" si="12"/>
        <v>0</v>
      </c>
      <c r="HP40" s="11">
        <f t="shared" si="12"/>
        <v>0</v>
      </c>
      <c r="HQ40" s="11">
        <f t="shared" si="12"/>
        <v>0</v>
      </c>
      <c r="HR40" s="11">
        <f t="shared" si="12"/>
        <v>0</v>
      </c>
      <c r="HS40" s="11">
        <f t="shared" si="12"/>
        <v>0</v>
      </c>
      <c r="HT40" s="11">
        <f t="shared" si="12"/>
        <v>0</v>
      </c>
      <c r="HU40" s="11">
        <f t="shared" si="12"/>
        <v>0</v>
      </c>
      <c r="HV40" s="11">
        <f t="shared" si="12"/>
        <v>0</v>
      </c>
      <c r="HW40" s="11">
        <f t="shared" si="12"/>
        <v>0</v>
      </c>
      <c r="HX40" s="11">
        <f t="shared" si="12"/>
        <v>0</v>
      </c>
      <c r="HY40" s="11">
        <f t="shared" si="12"/>
        <v>0</v>
      </c>
      <c r="HZ40" s="11">
        <f t="shared" si="12"/>
        <v>0</v>
      </c>
      <c r="IA40" s="11">
        <f t="shared" si="12"/>
        <v>0</v>
      </c>
      <c r="IB40" s="11">
        <f t="shared" si="12"/>
        <v>0</v>
      </c>
      <c r="IC40" s="11">
        <f t="shared" si="12"/>
        <v>0</v>
      </c>
      <c r="ID40" s="11">
        <f t="shared" si="12"/>
        <v>0</v>
      </c>
      <c r="IE40" s="11">
        <f t="shared" si="12"/>
        <v>0</v>
      </c>
      <c r="IF40" s="11">
        <f t="shared" si="12"/>
        <v>0</v>
      </c>
      <c r="IG40" s="11">
        <f t="shared" si="12"/>
        <v>0</v>
      </c>
      <c r="IH40" s="11">
        <f t="shared" si="12"/>
        <v>0</v>
      </c>
      <c r="II40" s="11">
        <f t="shared" si="12"/>
        <v>0</v>
      </c>
      <c r="IJ40" s="11">
        <f t="shared" si="12"/>
        <v>0</v>
      </c>
      <c r="IK40" s="11">
        <f t="shared" si="12"/>
        <v>0</v>
      </c>
      <c r="IL40" s="11">
        <f t="shared" si="12"/>
        <v>0</v>
      </c>
      <c r="IM40" s="11">
        <f t="shared" si="12"/>
        <v>0</v>
      </c>
      <c r="IN40" s="11">
        <f t="shared" si="12"/>
        <v>0</v>
      </c>
      <c r="IO40" s="11">
        <f t="shared" si="12"/>
        <v>0</v>
      </c>
      <c r="IP40" s="11">
        <f t="shared" si="12"/>
        <v>0</v>
      </c>
      <c r="IQ40" s="11">
        <f t="shared" ref="IQ40:LB40" si="13">IQ39/25%</f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si="13"/>
        <v>0</v>
      </c>
      <c r="JA40" s="11">
        <f t="shared" si="13"/>
        <v>0</v>
      </c>
      <c r="JB40" s="11">
        <f t="shared" si="13"/>
        <v>0</v>
      </c>
      <c r="JC40" s="11">
        <f t="shared" si="13"/>
        <v>0</v>
      </c>
      <c r="JD40" s="11">
        <f t="shared" si="13"/>
        <v>0</v>
      </c>
      <c r="JE40" s="11">
        <f t="shared" si="13"/>
        <v>0</v>
      </c>
      <c r="JF40" s="11">
        <f t="shared" si="13"/>
        <v>0</v>
      </c>
      <c r="JG40" s="11">
        <f t="shared" si="13"/>
        <v>0</v>
      </c>
      <c r="JH40" s="11">
        <f t="shared" si="13"/>
        <v>0</v>
      </c>
      <c r="JI40" s="11">
        <f t="shared" si="13"/>
        <v>0</v>
      </c>
      <c r="JJ40" s="11">
        <f t="shared" si="13"/>
        <v>0</v>
      </c>
      <c r="JK40" s="11">
        <f t="shared" si="13"/>
        <v>0</v>
      </c>
      <c r="JL40" s="11">
        <f t="shared" si="13"/>
        <v>0</v>
      </c>
      <c r="JM40" s="11">
        <f t="shared" si="13"/>
        <v>0</v>
      </c>
      <c r="JN40" s="11">
        <f t="shared" si="13"/>
        <v>0</v>
      </c>
      <c r="JO40" s="11">
        <f t="shared" si="13"/>
        <v>0</v>
      </c>
      <c r="JP40" s="11">
        <f t="shared" si="13"/>
        <v>0</v>
      </c>
      <c r="JQ40" s="11">
        <f t="shared" si="13"/>
        <v>0</v>
      </c>
      <c r="JR40" s="11">
        <f t="shared" si="13"/>
        <v>0</v>
      </c>
      <c r="JS40" s="11">
        <f t="shared" si="13"/>
        <v>0</v>
      </c>
      <c r="JT40" s="11">
        <f t="shared" si="13"/>
        <v>0</v>
      </c>
      <c r="JU40" s="11">
        <f t="shared" si="13"/>
        <v>0</v>
      </c>
      <c r="JV40" s="11">
        <f t="shared" si="13"/>
        <v>0</v>
      </c>
      <c r="JW40" s="11">
        <f t="shared" si="13"/>
        <v>0</v>
      </c>
      <c r="JX40" s="11">
        <f t="shared" si="13"/>
        <v>0</v>
      </c>
      <c r="JY40" s="11">
        <f t="shared" si="13"/>
        <v>0</v>
      </c>
      <c r="JZ40" s="11">
        <f t="shared" si="13"/>
        <v>0</v>
      </c>
      <c r="KA40" s="11">
        <f t="shared" si="13"/>
        <v>0</v>
      </c>
      <c r="KB40" s="11">
        <f t="shared" si="13"/>
        <v>0</v>
      </c>
      <c r="KC40" s="11">
        <f t="shared" si="13"/>
        <v>0</v>
      </c>
      <c r="KD40" s="11">
        <f t="shared" si="13"/>
        <v>0</v>
      </c>
      <c r="KE40" s="11">
        <f t="shared" si="13"/>
        <v>0</v>
      </c>
      <c r="KF40" s="11">
        <f t="shared" si="13"/>
        <v>0</v>
      </c>
      <c r="KG40" s="11">
        <f t="shared" si="13"/>
        <v>0</v>
      </c>
      <c r="KH40" s="11">
        <f t="shared" si="13"/>
        <v>0</v>
      </c>
      <c r="KI40" s="11">
        <f t="shared" si="13"/>
        <v>0</v>
      </c>
      <c r="KJ40" s="11">
        <f t="shared" si="13"/>
        <v>0</v>
      </c>
      <c r="KK40" s="11">
        <f t="shared" si="13"/>
        <v>0</v>
      </c>
      <c r="KL40" s="11">
        <f t="shared" si="13"/>
        <v>0</v>
      </c>
      <c r="KM40" s="11">
        <f t="shared" si="13"/>
        <v>0</v>
      </c>
      <c r="KN40" s="11">
        <f t="shared" si="13"/>
        <v>0</v>
      </c>
      <c r="KO40" s="11">
        <f t="shared" si="13"/>
        <v>0</v>
      </c>
      <c r="KP40" s="11">
        <f t="shared" si="13"/>
        <v>0</v>
      </c>
      <c r="KQ40" s="11">
        <f t="shared" si="13"/>
        <v>0</v>
      </c>
      <c r="KR40" s="11">
        <f t="shared" si="13"/>
        <v>0</v>
      </c>
      <c r="KS40" s="11">
        <f t="shared" si="13"/>
        <v>0</v>
      </c>
      <c r="KT40" s="11">
        <f t="shared" si="13"/>
        <v>0</v>
      </c>
      <c r="KU40" s="11">
        <f t="shared" si="13"/>
        <v>0</v>
      </c>
      <c r="KV40" s="11">
        <f t="shared" si="13"/>
        <v>0</v>
      </c>
      <c r="KW40" s="11">
        <f t="shared" si="13"/>
        <v>0</v>
      </c>
      <c r="KX40" s="11">
        <f t="shared" si="13"/>
        <v>0</v>
      </c>
      <c r="KY40" s="11">
        <f t="shared" si="13"/>
        <v>0</v>
      </c>
      <c r="KZ40" s="11">
        <f t="shared" si="13"/>
        <v>0</v>
      </c>
      <c r="LA40" s="11">
        <f t="shared" si="13"/>
        <v>0</v>
      </c>
      <c r="LB40" s="11">
        <f t="shared" si="13"/>
        <v>0</v>
      </c>
      <c r="LC40" s="11">
        <f t="shared" ref="LC40:NN40" si="14">LC39/25%</f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si="14"/>
        <v>0</v>
      </c>
      <c r="LM40" s="11">
        <f t="shared" si="14"/>
        <v>0</v>
      </c>
      <c r="LN40" s="11">
        <f t="shared" si="14"/>
        <v>0</v>
      </c>
      <c r="LO40" s="11">
        <f t="shared" si="14"/>
        <v>0</v>
      </c>
      <c r="LP40" s="11">
        <f t="shared" si="14"/>
        <v>0</v>
      </c>
      <c r="LQ40" s="11">
        <f t="shared" si="14"/>
        <v>0</v>
      </c>
      <c r="LR40" s="11">
        <f t="shared" si="14"/>
        <v>0</v>
      </c>
      <c r="LS40" s="11">
        <f t="shared" si="14"/>
        <v>0</v>
      </c>
      <c r="LT40" s="11">
        <f t="shared" si="14"/>
        <v>0</v>
      </c>
      <c r="LU40" s="11">
        <f t="shared" si="14"/>
        <v>0</v>
      </c>
      <c r="LV40" s="11">
        <f t="shared" si="14"/>
        <v>0</v>
      </c>
      <c r="LW40" s="11">
        <f t="shared" si="14"/>
        <v>0</v>
      </c>
      <c r="LX40" s="11">
        <f t="shared" si="14"/>
        <v>0</v>
      </c>
      <c r="LY40" s="11">
        <f t="shared" si="14"/>
        <v>0</v>
      </c>
      <c r="LZ40" s="11">
        <f t="shared" si="14"/>
        <v>0</v>
      </c>
      <c r="MA40" s="11">
        <f t="shared" si="14"/>
        <v>0</v>
      </c>
      <c r="MB40" s="11">
        <f t="shared" si="14"/>
        <v>0</v>
      </c>
      <c r="MC40" s="11">
        <f t="shared" si="14"/>
        <v>0</v>
      </c>
      <c r="MD40" s="11">
        <f t="shared" si="14"/>
        <v>0</v>
      </c>
      <c r="ME40" s="11">
        <f t="shared" si="14"/>
        <v>0</v>
      </c>
      <c r="MF40" s="11">
        <f t="shared" si="14"/>
        <v>0</v>
      </c>
      <c r="MG40" s="11">
        <f t="shared" si="14"/>
        <v>0</v>
      </c>
      <c r="MH40" s="11">
        <f t="shared" si="14"/>
        <v>0</v>
      </c>
      <c r="MI40" s="11">
        <f t="shared" si="14"/>
        <v>0</v>
      </c>
      <c r="MJ40" s="11">
        <f t="shared" si="14"/>
        <v>0</v>
      </c>
      <c r="MK40" s="11">
        <f t="shared" si="14"/>
        <v>0</v>
      </c>
      <c r="ML40" s="11">
        <f t="shared" si="14"/>
        <v>0</v>
      </c>
      <c r="MM40" s="11">
        <f t="shared" si="14"/>
        <v>0</v>
      </c>
      <c r="MN40" s="11">
        <f t="shared" si="14"/>
        <v>0</v>
      </c>
      <c r="MO40" s="11">
        <f t="shared" si="14"/>
        <v>0</v>
      </c>
      <c r="MP40" s="11">
        <f t="shared" si="14"/>
        <v>0</v>
      </c>
      <c r="MQ40" s="11">
        <f t="shared" si="14"/>
        <v>0</v>
      </c>
      <c r="MR40" s="11">
        <f t="shared" si="14"/>
        <v>0</v>
      </c>
      <c r="MS40" s="11">
        <f t="shared" si="14"/>
        <v>0</v>
      </c>
      <c r="MT40" s="11">
        <f t="shared" si="14"/>
        <v>0</v>
      </c>
      <c r="MU40" s="11">
        <f t="shared" si="14"/>
        <v>0</v>
      </c>
      <c r="MV40" s="11">
        <f t="shared" si="14"/>
        <v>0</v>
      </c>
      <c r="MW40" s="11">
        <f t="shared" si="14"/>
        <v>0</v>
      </c>
      <c r="MX40" s="11">
        <f t="shared" si="14"/>
        <v>0</v>
      </c>
      <c r="MY40" s="11">
        <f t="shared" si="14"/>
        <v>0</v>
      </c>
      <c r="MZ40" s="11">
        <f t="shared" si="14"/>
        <v>0</v>
      </c>
      <c r="NA40" s="11">
        <f t="shared" si="14"/>
        <v>0</v>
      </c>
      <c r="NB40" s="11">
        <f t="shared" si="14"/>
        <v>0</v>
      </c>
      <c r="NC40" s="11">
        <f t="shared" si="14"/>
        <v>0</v>
      </c>
      <c r="ND40" s="11">
        <f t="shared" si="14"/>
        <v>0</v>
      </c>
      <c r="NE40" s="11">
        <f t="shared" si="14"/>
        <v>0</v>
      </c>
      <c r="NF40" s="11">
        <f t="shared" si="14"/>
        <v>0</v>
      </c>
      <c r="NG40" s="11">
        <f t="shared" si="14"/>
        <v>0</v>
      </c>
      <c r="NH40" s="11">
        <f t="shared" si="14"/>
        <v>0</v>
      </c>
      <c r="NI40" s="11">
        <f t="shared" si="14"/>
        <v>0</v>
      </c>
      <c r="NJ40" s="11">
        <f t="shared" si="14"/>
        <v>0</v>
      </c>
      <c r="NK40" s="11">
        <f t="shared" si="14"/>
        <v>0</v>
      </c>
      <c r="NL40" s="11">
        <f t="shared" si="14"/>
        <v>0</v>
      </c>
      <c r="NM40" s="11">
        <f t="shared" si="14"/>
        <v>0</v>
      </c>
      <c r="NN40" s="11">
        <f t="shared" si="14"/>
        <v>0</v>
      </c>
      <c r="NO40" s="11">
        <f t="shared" ref="NO40:PZ40" si="15">NO39/25%</f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si="15"/>
        <v>0</v>
      </c>
      <c r="NY40" s="11">
        <f t="shared" si="15"/>
        <v>0</v>
      </c>
      <c r="NZ40" s="11">
        <f t="shared" si="15"/>
        <v>0</v>
      </c>
      <c r="OA40" s="11">
        <f t="shared" si="15"/>
        <v>0</v>
      </c>
      <c r="OB40" s="11">
        <f t="shared" si="15"/>
        <v>0</v>
      </c>
      <c r="OC40" s="11">
        <f t="shared" si="15"/>
        <v>0</v>
      </c>
      <c r="OD40" s="11">
        <f t="shared" si="15"/>
        <v>0</v>
      </c>
      <c r="OE40" s="11">
        <f t="shared" si="15"/>
        <v>0</v>
      </c>
      <c r="OF40" s="11">
        <f t="shared" si="15"/>
        <v>0</v>
      </c>
      <c r="OG40" s="11">
        <f t="shared" si="15"/>
        <v>0</v>
      </c>
      <c r="OH40" s="11">
        <f t="shared" si="15"/>
        <v>0</v>
      </c>
      <c r="OI40" s="11">
        <f t="shared" si="15"/>
        <v>0</v>
      </c>
      <c r="OJ40" s="11">
        <f t="shared" si="15"/>
        <v>0</v>
      </c>
      <c r="OK40" s="11">
        <f t="shared" si="15"/>
        <v>0</v>
      </c>
      <c r="OL40" s="11">
        <f t="shared" si="15"/>
        <v>0</v>
      </c>
      <c r="OM40" s="11">
        <f t="shared" si="15"/>
        <v>0</v>
      </c>
      <c r="ON40" s="11">
        <f t="shared" si="15"/>
        <v>0</v>
      </c>
      <c r="OO40" s="11">
        <f t="shared" si="15"/>
        <v>0</v>
      </c>
      <c r="OP40" s="11">
        <f t="shared" si="15"/>
        <v>0</v>
      </c>
      <c r="OQ40" s="11">
        <f t="shared" si="15"/>
        <v>0</v>
      </c>
      <c r="OR40" s="11">
        <f t="shared" si="15"/>
        <v>0</v>
      </c>
      <c r="OS40" s="11">
        <f t="shared" si="15"/>
        <v>0</v>
      </c>
      <c r="OT40" s="11">
        <f t="shared" si="15"/>
        <v>0</v>
      </c>
      <c r="OU40" s="11">
        <f t="shared" si="15"/>
        <v>0</v>
      </c>
      <c r="OV40" s="11">
        <f t="shared" si="15"/>
        <v>0</v>
      </c>
      <c r="OW40" s="11">
        <f t="shared" si="15"/>
        <v>0</v>
      </c>
      <c r="OX40" s="11">
        <f t="shared" si="15"/>
        <v>0</v>
      </c>
      <c r="OY40" s="11">
        <f t="shared" si="15"/>
        <v>0</v>
      </c>
      <c r="OZ40" s="11">
        <f t="shared" si="15"/>
        <v>0</v>
      </c>
      <c r="PA40" s="11">
        <f t="shared" si="15"/>
        <v>0</v>
      </c>
      <c r="PB40" s="11">
        <f t="shared" si="15"/>
        <v>0</v>
      </c>
      <c r="PC40" s="11">
        <f t="shared" si="15"/>
        <v>0</v>
      </c>
      <c r="PD40" s="11">
        <f t="shared" si="15"/>
        <v>0</v>
      </c>
      <c r="PE40" s="11">
        <f t="shared" si="15"/>
        <v>0</v>
      </c>
      <c r="PF40" s="11">
        <f t="shared" si="15"/>
        <v>0</v>
      </c>
      <c r="PG40" s="11">
        <f t="shared" si="15"/>
        <v>0</v>
      </c>
      <c r="PH40" s="11">
        <f t="shared" si="15"/>
        <v>0</v>
      </c>
      <c r="PI40" s="11">
        <f t="shared" si="15"/>
        <v>0</v>
      </c>
      <c r="PJ40" s="11">
        <f t="shared" si="15"/>
        <v>0</v>
      </c>
      <c r="PK40" s="11">
        <f t="shared" si="15"/>
        <v>0</v>
      </c>
      <c r="PL40" s="11">
        <f t="shared" si="15"/>
        <v>0</v>
      </c>
      <c r="PM40" s="11">
        <f t="shared" si="15"/>
        <v>0</v>
      </c>
      <c r="PN40" s="11">
        <f t="shared" si="15"/>
        <v>0</v>
      </c>
      <c r="PO40" s="11">
        <f t="shared" si="15"/>
        <v>0</v>
      </c>
      <c r="PP40" s="11">
        <f t="shared" si="15"/>
        <v>0</v>
      </c>
      <c r="PQ40" s="11">
        <f t="shared" si="15"/>
        <v>0</v>
      </c>
      <c r="PR40" s="11">
        <f t="shared" si="15"/>
        <v>0</v>
      </c>
      <c r="PS40" s="11">
        <f t="shared" si="15"/>
        <v>0</v>
      </c>
      <c r="PT40" s="11">
        <f t="shared" si="15"/>
        <v>0</v>
      </c>
      <c r="PU40" s="11">
        <f t="shared" si="15"/>
        <v>0</v>
      </c>
      <c r="PV40" s="11">
        <f t="shared" si="15"/>
        <v>0</v>
      </c>
      <c r="PW40" s="11">
        <f t="shared" si="15"/>
        <v>0</v>
      </c>
      <c r="PX40" s="11">
        <f t="shared" si="15"/>
        <v>0</v>
      </c>
      <c r="PY40" s="11">
        <f t="shared" si="15"/>
        <v>0</v>
      </c>
      <c r="PZ40" s="11">
        <f t="shared" si="15"/>
        <v>0</v>
      </c>
      <c r="QA40" s="11">
        <f t="shared" ref="QA40:SL40" si="16">QA39/25%</f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si="16"/>
        <v>0</v>
      </c>
      <c r="QK40" s="11">
        <f t="shared" si="16"/>
        <v>0</v>
      </c>
      <c r="QL40" s="11">
        <f t="shared" si="16"/>
        <v>0</v>
      </c>
      <c r="QM40" s="11">
        <f t="shared" si="16"/>
        <v>0</v>
      </c>
      <c r="QN40" s="11">
        <f t="shared" si="16"/>
        <v>0</v>
      </c>
      <c r="QO40" s="11">
        <f t="shared" si="16"/>
        <v>0</v>
      </c>
      <c r="QP40" s="11">
        <f t="shared" si="16"/>
        <v>0</v>
      </c>
      <c r="QQ40" s="11">
        <f t="shared" si="16"/>
        <v>0</v>
      </c>
      <c r="QR40" s="11">
        <f t="shared" si="16"/>
        <v>0</v>
      </c>
      <c r="QS40" s="11">
        <f t="shared" si="16"/>
        <v>0</v>
      </c>
      <c r="QT40" s="11">
        <f t="shared" si="16"/>
        <v>0</v>
      </c>
      <c r="QU40" s="11">
        <f t="shared" si="16"/>
        <v>0</v>
      </c>
      <c r="QV40" s="11">
        <f t="shared" si="16"/>
        <v>0</v>
      </c>
      <c r="QW40" s="11">
        <f t="shared" si="16"/>
        <v>0</v>
      </c>
      <c r="QX40" s="11">
        <f t="shared" si="16"/>
        <v>0</v>
      </c>
      <c r="QY40" s="11">
        <f t="shared" si="16"/>
        <v>0</v>
      </c>
      <c r="QZ40" s="11">
        <f t="shared" si="16"/>
        <v>0</v>
      </c>
      <c r="RA40" s="11">
        <f t="shared" si="16"/>
        <v>0</v>
      </c>
      <c r="RB40" s="11">
        <f t="shared" si="16"/>
        <v>0</v>
      </c>
      <c r="RC40" s="11">
        <f t="shared" si="16"/>
        <v>0</v>
      </c>
      <c r="RD40" s="11">
        <f t="shared" si="16"/>
        <v>0</v>
      </c>
      <c r="RE40" s="11">
        <f t="shared" si="16"/>
        <v>0</v>
      </c>
      <c r="RF40" s="11">
        <f t="shared" si="16"/>
        <v>0</v>
      </c>
      <c r="RG40" s="11">
        <f t="shared" si="16"/>
        <v>0</v>
      </c>
      <c r="RH40" s="11">
        <f t="shared" si="16"/>
        <v>0</v>
      </c>
      <c r="RI40" s="11">
        <f t="shared" si="16"/>
        <v>0</v>
      </c>
      <c r="RJ40" s="11">
        <f t="shared" si="16"/>
        <v>0</v>
      </c>
      <c r="RK40" s="11">
        <f t="shared" si="16"/>
        <v>0</v>
      </c>
      <c r="RL40" s="11">
        <f t="shared" si="16"/>
        <v>0</v>
      </c>
      <c r="RM40" s="11">
        <f t="shared" si="16"/>
        <v>0</v>
      </c>
      <c r="RN40" s="11">
        <f t="shared" si="16"/>
        <v>0</v>
      </c>
      <c r="RO40" s="11">
        <f t="shared" si="16"/>
        <v>0</v>
      </c>
      <c r="RP40" s="11">
        <f t="shared" si="16"/>
        <v>0</v>
      </c>
      <c r="RQ40" s="11">
        <f t="shared" si="16"/>
        <v>0</v>
      </c>
      <c r="RR40" s="11">
        <f t="shared" si="16"/>
        <v>0</v>
      </c>
      <c r="RS40" s="11">
        <f t="shared" si="16"/>
        <v>0</v>
      </c>
      <c r="RT40" s="11">
        <f t="shared" si="16"/>
        <v>0</v>
      </c>
      <c r="RU40" s="11">
        <f t="shared" si="16"/>
        <v>0</v>
      </c>
      <c r="RV40" s="11">
        <f t="shared" si="16"/>
        <v>0</v>
      </c>
      <c r="RW40" s="11">
        <f t="shared" si="16"/>
        <v>0</v>
      </c>
      <c r="RX40" s="11">
        <f t="shared" si="16"/>
        <v>0</v>
      </c>
      <c r="RY40" s="11">
        <f t="shared" si="16"/>
        <v>0</v>
      </c>
      <c r="RZ40" s="11">
        <f t="shared" si="16"/>
        <v>0</v>
      </c>
      <c r="SA40" s="11">
        <f t="shared" si="16"/>
        <v>0</v>
      </c>
      <c r="SB40" s="11">
        <f t="shared" si="16"/>
        <v>0</v>
      </c>
      <c r="SC40" s="11">
        <f t="shared" si="16"/>
        <v>0</v>
      </c>
      <c r="SD40" s="11">
        <f t="shared" si="16"/>
        <v>0</v>
      </c>
      <c r="SE40" s="11">
        <f t="shared" si="16"/>
        <v>0</v>
      </c>
      <c r="SF40" s="11">
        <f t="shared" si="16"/>
        <v>0</v>
      </c>
      <c r="SG40" s="11">
        <f t="shared" si="16"/>
        <v>0</v>
      </c>
      <c r="SH40" s="11">
        <f t="shared" si="16"/>
        <v>0</v>
      </c>
      <c r="SI40" s="11">
        <f t="shared" si="16"/>
        <v>0</v>
      </c>
      <c r="SJ40" s="11">
        <f t="shared" si="16"/>
        <v>0</v>
      </c>
      <c r="SK40" s="11">
        <f t="shared" si="16"/>
        <v>0</v>
      </c>
      <c r="SL40" s="11">
        <f t="shared" si="16"/>
        <v>0</v>
      </c>
      <c r="SM40" s="11">
        <f t="shared" ref="SM40:TG40" si="17">SM39/25%</f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si="17"/>
        <v>0</v>
      </c>
      <c r="SW40" s="11">
        <f t="shared" si="17"/>
        <v>0</v>
      </c>
      <c r="SX40" s="11">
        <f t="shared" si="17"/>
        <v>0</v>
      </c>
      <c r="SY40" s="11">
        <f t="shared" si="17"/>
        <v>0</v>
      </c>
      <c r="SZ40" s="11">
        <f t="shared" si="17"/>
        <v>0</v>
      </c>
      <c r="TA40" s="11">
        <f t="shared" si="17"/>
        <v>0</v>
      </c>
      <c r="TB40" s="11">
        <f t="shared" si="17"/>
        <v>0</v>
      </c>
      <c r="TC40" s="11">
        <f t="shared" si="17"/>
        <v>0</v>
      </c>
      <c r="TD40" s="11">
        <f t="shared" si="17"/>
        <v>0</v>
      </c>
      <c r="TE40" s="11">
        <f t="shared" si="17"/>
        <v>0</v>
      </c>
      <c r="TF40" s="11">
        <f t="shared" si="17"/>
        <v>0</v>
      </c>
      <c r="TG40" s="11">
        <f t="shared" si="17"/>
        <v>0</v>
      </c>
    </row>
    <row r="42" spans="1:527" x14ac:dyDescent="0.25">
      <c r="B42" s="12" t="s">
        <v>3121</v>
      </c>
    </row>
    <row r="43" spans="1:527" x14ac:dyDescent="0.25">
      <c r="B43" t="s">
        <v>3122</v>
      </c>
      <c r="C43" t="s">
        <v>3145</v>
      </c>
      <c r="D43">
        <f>(C40+F40+I40+L40+O40+R40+U40+X40+AA40+AD40+AG40+AJ40+AM40+AP40+AS40+AV40+AY40+BB40+BE40+BH40+BK40+BN40)/22</f>
        <v>0</v>
      </c>
    </row>
    <row r="44" spans="1:527" x14ac:dyDescent="0.25">
      <c r="B44" t="s">
        <v>3124</v>
      </c>
      <c r="C44" t="s">
        <v>3145</v>
      </c>
      <c r="D44">
        <f>(D40+G40+J40+M40+P40+S40+V40+Y40+AB40+AE40+AH40+AK40+AN40+AQ40+AT40+AW40+AZ40+BC40+BF40+BI40+BL40+BO40)/22</f>
        <v>0</v>
      </c>
    </row>
    <row r="45" spans="1:527" x14ac:dyDescent="0.25">
      <c r="B45" t="s">
        <v>3125</v>
      </c>
      <c r="C45" t="s">
        <v>3145</v>
      </c>
      <c r="D45">
        <f>(E40+H40+K40+N40+Q40+T40+W40+Z40+AC40+AF40+AI40+AL40+AO40+AR40+AU40+AX40+BA40+BD40+BG40+BJ40+BM40+BP40)/22</f>
        <v>0</v>
      </c>
    </row>
    <row r="47" spans="1:527" x14ac:dyDescent="0.25">
      <c r="B47" t="s">
        <v>3122</v>
      </c>
      <c r="C47" t="s">
        <v>3146</v>
      </c>
      <c r="D47">
        <f>(BQ40+BT40+BW40+BZ40+CC40+CF40+CI40+CL40+CO40+CR40+CU40+CX40+DA40+DD40+DG40+DJ40+DM40+DP40+DS40+DV40+DY40+EB40+EE40+EH40+EK40+EN40+EQ40+ET40+EW40+EZ40+FC40+FF40+FI40+FL40+FO40+FR40+FU40+FX40+GA40+GD40+GG40+GJ40)/42</f>
        <v>0</v>
      </c>
    </row>
    <row r="48" spans="1:527" x14ac:dyDescent="0.25">
      <c r="B48" t="s">
        <v>3124</v>
      </c>
      <c r="C48" t="s">
        <v>3146</v>
      </c>
      <c r="D48">
        <f>(BR40+BU40+BX40+CA40+CD40+CG40+CJ40+CM40+CP40+CS40+CV40+CY40+DB40+DE40+DH40+DK40+DN40+DQ40+DT40+DW40+DZ40+EC40+EF40+EI40+EL40+EO40+ER40+EU40+EX40+FA40+FD40+FG40+FJ40+FM40+FP40+FS40+FV40+FY40+GB40+GE40+GH40+GK40)/42</f>
        <v>0</v>
      </c>
    </row>
    <row r="49" spans="2:4" x14ac:dyDescent="0.25">
      <c r="B49" t="s">
        <v>3125</v>
      </c>
      <c r="C49" t="s">
        <v>3146</v>
      </c>
      <c r="D49">
        <f>(BS40+BV40+BY40+CB40+CE40+CH40+CK40+CN40+CQ40+CT40+CW40+CZ40+DC40+DF40+DI40+DL40+DO40+DR40+DU40+DX40+EA40+ED40+EG40+EJ40+EM40+EP40+ES40+EV40+EY40+FB40+FE40+FH40+FK40+FN40+FQ40+FT40+FW40+FZ40+GC40+GF40+GI40+GL40)/42</f>
        <v>0</v>
      </c>
    </row>
    <row r="51" spans="2:4" x14ac:dyDescent="0.25">
      <c r="B51" t="s">
        <v>3122</v>
      </c>
      <c r="C51" t="s">
        <v>3147</v>
      </c>
      <c r="D51" s="43">
        <f>(GM40+GP40+GS40+GV40+GY40+HB40+HE40+HH40+HK40+HN40+HQ40+HT40+HW40)/13</f>
        <v>0</v>
      </c>
    </row>
    <row r="52" spans="2:4" x14ac:dyDescent="0.25">
      <c r="B52" t="s">
        <v>3124</v>
      </c>
      <c r="C52" t="s">
        <v>3147</v>
      </c>
      <c r="D52">
        <f>(GN40+GQ40+GT40+GW40+GZ40+HC40+HF40+HI40+HL40+HO40+HR40+HU40+HX40)/13</f>
        <v>0</v>
      </c>
    </row>
    <row r="53" spans="2:4" x14ac:dyDescent="0.25">
      <c r="B53" t="s">
        <v>3125</v>
      </c>
      <c r="C53" t="s">
        <v>3147</v>
      </c>
      <c r="D53">
        <f>(GO40+GR40+GU40+GX40+HA40+HD40+HG40+HJ40+HM40+HP40+HS40+HV40+HY40)/13</f>
        <v>0</v>
      </c>
    </row>
    <row r="55" spans="2:4" x14ac:dyDescent="0.25">
      <c r="B55" t="s">
        <v>3122</v>
      </c>
      <c r="C55" t="s">
        <v>3148</v>
      </c>
      <c r="D55">
        <f>(HZ40+IC40+IF40+II40+IL40+IO40+IR40+IU40+IX40+JA40+JD40+JG40+JJ40+JM40+JP40+JS40+JV40+JY40+KB40+KE40+KH40+KK40+KN40+KQ40+KT40+KW40+KZ40+LC40+LF40+LI40+LL40+LO40+LR40+LU40+LX40+MA40+MD40+MG40+MJ40+MM40+MP40+MS40+MV40+MY40+NB40+NE40+NH40+NK40+NN40+NQ40+NT40+NW40+NZ40+OC40+OF40+OI40+OL40+OP40)/58</f>
        <v>0</v>
      </c>
    </row>
    <row r="56" spans="2:4" x14ac:dyDescent="0.25">
      <c r="B56" t="s">
        <v>3124</v>
      </c>
      <c r="C56" t="s">
        <v>3148</v>
      </c>
      <c r="D56">
        <f>(IA40+ID40+IG40+IJ40+IM40+IP40+IS40+IV40+IY40+JB40+JE40+JH40+JK40+JN40+JQ40+JT40+JW40+JZ40+KC40+KF40+KI40+KL40+KO40+KR40+KU40+KX40+LA40+LD40+LG40+LJ40+LM40+LP40+LS40+LV40+LY40+MB40+ME40+MH40+MK40+MN40+MQ40+MT40+MW40+MZ40+NC40+NF40+NI40+NL40+NO40+NR40+NU40+NX40+OA40+OD40+OG40+OJ40+OM40+OP40)/58</f>
        <v>0</v>
      </c>
    </row>
    <row r="57" spans="2:4" x14ac:dyDescent="0.25">
      <c r="B57" t="s">
        <v>3125</v>
      </c>
      <c r="C57" t="s">
        <v>3148</v>
      </c>
      <c r="D57">
        <f>(IB40+IE40+IH40+IK40+IN40+IQ40+IT40+IW40+IZ40+JC40+JF40+JI40+JL40+JO40+JR40+JU40+JX40+KA40+KD40+KG40+KJ40+KM40+KP40+KS40+KV40+KY40+LB40+LE40+LH40+LK40+LN40+LQ40+LT40+LW40+LZ40+MC40+MF40+MI40+ML40+MO40+MR40+MU40+MX40+NA40+ND40+NG40+NJ40+NM40+NP40+NS40+NV40+NY40+OB40+OE40+OH40+OK40+ON40+OQ40)/58</f>
        <v>0</v>
      </c>
    </row>
    <row r="59" spans="2:4" x14ac:dyDescent="0.25">
      <c r="B59" t="s">
        <v>3122</v>
      </c>
      <c r="C59" t="s">
        <v>3149</v>
      </c>
      <c r="D59" s="43">
        <f>(OR40+OU40+OX40+PA40+PD40+PG40+PJ40+PM40+PP40+PS40+PV40+PY40+QB40+QE40+QH40+QK40+QN40+QQ40+QT40+QW40+QZ40+RC40+RF40+RI40+RL40+RO40+RR40+RU40+RX40+SA40+SD40+SG40+SJ40+SM40+SP40+SS40+SV40+SY40+TB40+TE40)/40</f>
        <v>0</v>
      </c>
    </row>
    <row r="60" spans="2:4" x14ac:dyDescent="0.25">
      <c r="B60" t="s">
        <v>3124</v>
      </c>
      <c r="C60" t="s">
        <v>3149</v>
      </c>
      <c r="D60">
        <f>(OS40+OV40+OY40+PB40+PE40+PH40+PK40+PN40+PQ40+PT40+PW40+PZ40+QC40+QF40+QI40+QL40+QO40+QR40+QU40+QX40+RA40+RD40+RG40+RJ40+RM40+RP40+RS40+RV40+RY40+SB40+SE40+SH40+SK40+SN40+SQ40+ST40+SW40+SZ40+TC40+TF40)/40</f>
        <v>0</v>
      </c>
    </row>
    <row r="61" spans="2:4" x14ac:dyDescent="0.25">
      <c r="B61" t="s">
        <v>3125</v>
      </c>
      <c r="C61" t="s">
        <v>3149</v>
      </c>
      <c r="D61">
        <f>(OT40+OW40+OZ40+PC40+PF40+PI40+PL40+PO40+PR40+PU40+PX40+QA40+QD40+QG40+QJ40+QM40+QP40+QS40+QV40+QY40+RB40+RE40+RH40+RK40+RN40+RQ40+RT40+RW40+RZ40+SC40+SF40+SI40+SL40+SO40+SR40+SU40+SX40+TA40+TD40+TG40)/40</f>
        <v>0</v>
      </c>
    </row>
  </sheetData>
  <mergeCells count="376">
    <mergeCell ref="TE11:TG11"/>
    <mergeCell ref="TE12:TG12"/>
    <mergeCell ref="DY5:FN5"/>
    <mergeCell ref="FO5:GL5"/>
    <mergeCell ref="BQ5:DX5"/>
    <mergeCell ref="LO12:LQ12"/>
    <mergeCell ref="LL12:LN12"/>
    <mergeCell ref="LI11:LK11"/>
    <mergeCell ref="LI12:LK12"/>
    <mergeCell ref="IU11:IW11"/>
    <mergeCell ref="IU12:IW12"/>
    <mergeCell ref="KQ11:KS11"/>
    <mergeCell ref="KN11:KP11"/>
    <mergeCell ref="JD11:JF11"/>
    <mergeCell ref="QT12:QV12"/>
    <mergeCell ref="QW12:QY12"/>
    <mergeCell ref="QZ12:RB12"/>
    <mergeCell ref="QH12:QJ12"/>
    <mergeCell ref="QK12:QM12"/>
    <mergeCell ref="QN12:QP12"/>
    <mergeCell ref="KW12:KY12"/>
    <mergeCell ref="KZ12:LB12"/>
    <mergeCell ref="LC12:LE12"/>
    <mergeCell ref="LF12:LH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QQ12:QS12"/>
    <mergeCell ref="OX12:OZ12"/>
    <mergeCell ref="PA12:PC12"/>
    <mergeCell ref="PD12:PF12"/>
    <mergeCell ref="NQ12:NS12"/>
    <mergeCell ref="NT12:NV12"/>
    <mergeCell ref="NW12:NY12"/>
    <mergeCell ref="NZ12:OB12"/>
    <mergeCell ref="OC12:OE12"/>
    <mergeCell ref="OF12:OH12"/>
    <mergeCell ref="NB12:ND12"/>
    <mergeCell ref="NE12:NG12"/>
    <mergeCell ref="NH12:NJ12"/>
    <mergeCell ref="NK12:NM12"/>
    <mergeCell ref="NN12:NP12"/>
    <mergeCell ref="FX12:FZ12"/>
    <mergeCell ref="A39:B39"/>
    <mergeCell ref="A40:B40"/>
    <mergeCell ref="EZ12:FB12"/>
    <mergeCell ref="FC12:FE12"/>
    <mergeCell ref="FF12:FH12"/>
    <mergeCell ref="FI12:FK12"/>
    <mergeCell ref="PY12:QA12"/>
    <mergeCell ref="QB12:QD12"/>
    <mergeCell ref="QE12:QG12"/>
    <mergeCell ref="PG12:PI12"/>
    <mergeCell ref="PJ12:PL12"/>
    <mergeCell ref="PM12:PO12"/>
    <mergeCell ref="PP12:PR12"/>
    <mergeCell ref="PS12:PU12"/>
    <mergeCell ref="PV12:PX12"/>
    <mergeCell ref="OR12:OT12"/>
    <mergeCell ref="OU12:OW12"/>
    <mergeCell ref="GA12:GC12"/>
    <mergeCell ref="LU12:LW12"/>
    <mergeCell ref="LX12:LZ12"/>
    <mergeCell ref="MA12:MC12"/>
    <mergeCell ref="MD12:MF12"/>
    <mergeCell ref="MG12:MI12"/>
    <mergeCell ref="MJ12:ML12"/>
    <mergeCell ref="LR12:LT12"/>
    <mergeCell ref="KE12:KG12"/>
    <mergeCell ref="KH12:KJ12"/>
    <mergeCell ref="KK12:KM12"/>
    <mergeCell ref="KN12:KP12"/>
    <mergeCell ref="KQ12:KS12"/>
    <mergeCell ref="KT12:KV12"/>
    <mergeCell ref="JM12:JO12"/>
    <mergeCell ref="JP12:JR12"/>
    <mergeCell ref="JS12:JU12"/>
    <mergeCell ref="JV12:JX12"/>
    <mergeCell ref="JY12:KA12"/>
    <mergeCell ref="KB12:KD12"/>
    <mergeCell ref="IL12:IN12"/>
    <mergeCell ref="IO12:IQ12"/>
    <mergeCell ref="IR12:IT12"/>
    <mergeCell ref="JG12:JI12"/>
    <mergeCell ref="JJ12:JL12"/>
    <mergeCell ref="HK12:HM12"/>
    <mergeCell ref="HZ12:IB12"/>
    <mergeCell ref="IC12:IE12"/>
    <mergeCell ref="IF12:IH12"/>
    <mergeCell ref="II12:IK12"/>
    <mergeCell ref="HN12:HP12"/>
    <mergeCell ref="HQ12:HS12"/>
    <mergeCell ref="HT12:HV12"/>
    <mergeCell ref="HW12:HY12"/>
    <mergeCell ref="IX12:IZ12"/>
    <mergeCell ref="JA12:JC12"/>
    <mergeCell ref="JD12:JF12"/>
    <mergeCell ref="GS12:GU12"/>
    <mergeCell ref="GV12:GX12"/>
    <mergeCell ref="GY12:HA12"/>
    <mergeCell ref="HB12:HD12"/>
    <mergeCell ref="HE12:HG12"/>
    <mergeCell ref="HH12:HJ12"/>
    <mergeCell ref="EN12:EP12"/>
    <mergeCell ref="EQ12:ES12"/>
    <mergeCell ref="ET12:EV12"/>
    <mergeCell ref="EW12:EY12"/>
    <mergeCell ref="GM12:GO12"/>
    <mergeCell ref="GP12:GR12"/>
    <mergeCell ref="FL12:FN12"/>
    <mergeCell ref="FO12:FQ12"/>
    <mergeCell ref="FR12:FT12"/>
    <mergeCell ref="FU12:FW12"/>
    <mergeCell ref="GD12:GF12"/>
    <mergeCell ref="GJ12:GL12"/>
    <mergeCell ref="GG12:GI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QZ11:RB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QH11:QJ11"/>
    <mergeCell ref="QK11:QM11"/>
    <mergeCell ref="QN11:QP11"/>
    <mergeCell ref="QQ11:QS11"/>
    <mergeCell ref="QT11:QV11"/>
    <mergeCell ref="QW11:QY11"/>
    <mergeCell ref="PP11:PR11"/>
    <mergeCell ref="PS11:PU11"/>
    <mergeCell ref="PV11:PX11"/>
    <mergeCell ref="PY11:QA11"/>
    <mergeCell ref="QB11:QD11"/>
    <mergeCell ref="QE11:QG11"/>
    <mergeCell ref="OX11:OZ11"/>
    <mergeCell ref="PA11:PC11"/>
    <mergeCell ref="PD11:PF11"/>
    <mergeCell ref="PG11:PI11"/>
    <mergeCell ref="PJ11:PL11"/>
    <mergeCell ref="PM11:PO11"/>
    <mergeCell ref="MY11:NA11"/>
    <mergeCell ref="NB11:ND11"/>
    <mergeCell ref="NE11:NG11"/>
    <mergeCell ref="NH11:NJ11"/>
    <mergeCell ref="OR11:OT11"/>
    <mergeCell ref="OU11:OW11"/>
    <mergeCell ref="NW11:NY11"/>
    <mergeCell ref="NZ11:OB11"/>
    <mergeCell ref="OC11:OE11"/>
    <mergeCell ref="OF11:OH11"/>
    <mergeCell ref="MJ11:ML11"/>
    <mergeCell ref="MP11:MR11"/>
    <mergeCell ref="MS11:MU11"/>
    <mergeCell ref="MV11:MX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L11:LN11"/>
    <mergeCell ref="KE11:KG11"/>
    <mergeCell ref="KH11:KJ11"/>
    <mergeCell ref="KK11:KM11"/>
    <mergeCell ref="KT11:KV11"/>
    <mergeCell ref="MG11:MI11"/>
    <mergeCell ref="JV11:JX11"/>
    <mergeCell ref="JY11:KA11"/>
    <mergeCell ref="KB11:KD11"/>
    <mergeCell ref="JG11:JI11"/>
    <mergeCell ref="JJ11:JL11"/>
    <mergeCell ref="JM11:JO11"/>
    <mergeCell ref="JP11:JR11"/>
    <mergeCell ref="JS11:JU11"/>
    <mergeCell ref="KW11:KY11"/>
    <mergeCell ref="IC11:IE11"/>
    <mergeCell ref="IF11:IH11"/>
    <mergeCell ref="II11:IK11"/>
    <mergeCell ref="IL11:IN11"/>
    <mergeCell ref="IO11:IQ11"/>
    <mergeCell ref="IR11:IT11"/>
    <mergeCell ref="HB11:HD11"/>
    <mergeCell ref="HE11:HG11"/>
    <mergeCell ref="HH11:HJ11"/>
    <mergeCell ref="HK11:HM11"/>
    <mergeCell ref="HZ11:IB11"/>
    <mergeCell ref="GP11:GR11"/>
    <mergeCell ref="GS11:GU11"/>
    <mergeCell ref="GV11:GX11"/>
    <mergeCell ref="GY11:HA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GM11:GO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NB4:OQ4"/>
    <mergeCell ref="FO4:GL4"/>
    <mergeCell ref="AM11:AO11"/>
    <mergeCell ref="AP11:AR11"/>
    <mergeCell ref="AS11:AU11"/>
    <mergeCell ref="NB5:OQ5"/>
    <mergeCell ref="HN11:HP11"/>
    <mergeCell ref="HQ11:HS11"/>
    <mergeCell ref="HT11:HV11"/>
    <mergeCell ref="HW11:HY11"/>
    <mergeCell ref="IX11:IZ11"/>
    <mergeCell ref="JA11:JC11"/>
    <mergeCell ref="MM11:MO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GM5:HY5"/>
    <mergeCell ref="HZ5:JF5"/>
    <mergeCell ref="JG5:KM5"/>
    <mergeCell ref="KN5:LQ5"/>
    <mergeCell ref="LR5:NA5"/>
    <mergeCell ref="GM4:HY4"/>
    <mergeCell ref="HZ4:JF4"/>
    <mergeCell ref="JG4:KM4"/>
    <mergeCell ref="KN4:LQ4"/>
    <mergeCell ref="LR4:NA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OI12:OK12"/>
    <mergeCell ref="OL12:ON12"/>
    <mergeCell ref="OO12:OQ12"/>
    <mergeCell ref="OO11:OQ11"/>
    <mergeCell ref="OL11:ON11"/>
    <mergeCell ref="OI11:OK11"/>
    <mergeCell ref="MM12:MO12"/>
    <mergeCell ref="MP12:MR12"/>
    <mergeCell ref="MS12:MU12"/>
    <mergeCell ref="MV12:MX12"/>
    <mergeCell ref="MY12:NA12"/>
    <mergeCell ref="NK11:NM11"/>
    <mergeCell ref="NN11:NP11"/>
    <mergeCell ref="NQ11:NS11"/>
    <mergeCell ref="NT11:NV11"/>
    <mergeCell ref="SP11:SR11"/>
    <mergeCell ref="SS11:SU11"/>
    <mergeCell ref="SV11:SX11"/>
    <mergeCell ref="SY11:TA11"/>
    <mergeCell ref="TB11:TD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OR4:TG4"/>
    <mergeCell ref="OR5:TG5"/>
    <mergeCell ref="SA12:SC12"/>
    <mergeCell ref="RX12:RZ12"/>
    <mergeCell ref="RU12:RW12"/>
    <mergeCell ref="RR12:RT12"/>
    <mergeCell ref="RO12:RQ12"/>
    <mergeCell ref="RL12:RN12"/>
    <mergeCell ref="RI12:RK12"/>
    <mergeCell ref="RF12:RH12"/>
    <mergeCell ref="RC12:RE12"/>
    <mergeCell ref="TB12:TD12"/>
    <mergeCell ref="SY12:TA12"/>
    <mergeCell ref="SV12:SX12"/>
    <mergeCell ref="SS12:SU12"/>
    <mergeCell ref="SP12:SR12"/>
    <mergeCell ref="SM12:SO12"/>
    <mergeCell ref="SJ12:SL12"/>
    <mergeCell ref="SG12:SI12"/>
    <mergeCell ref="SD12:SF12"/>
    <mergeCell ref="SD11:SF11"/>
    <mergeCell ref="SG11:SI11"/>
    <mergeCell ref="SJ11:SL11"/>
    <mergeCell ref="SM11:SO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61"/>
  <sheetViews>
    <sheetView topLeftCell="A17" workbookViewId="0">
      <selection activeCell="D46" sqref="D46"/>
    </sheetView>
  </sheetViews>
  <sheetFormatPr defaultRowHeight="15" x14ac:dyDescent="0.25"/>
  <cols>
    <col min="2" max="2" width="25.85546875" customWidth="1"/>
  </cols>
  <sheetData>
    <row r="1" spans="1:620" ht="15.75" x14ac:dyDescent="0.25">
      <c r="A1" s="6" t="s">
        <v>60</v>
      </c>
      <c r="B1" s="15" t="s">
        <v>1217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20" ht="15.75" x14ac:dyDescent="0.25">
      <c r="A2" s="8" t="s">
        <v>3158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2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20" ht="15.6" customHeight="1" x14ac:dyDescent="0.25">
      <c r="A4" s="104" t="s">
        <v>0</v>
      </c>
      <c r="B4" s="104" t="s">
        <v>321</v>
      </c>
      <c r="C4" s="140" t="s">
        <v>1218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80" t="s">
        <v>974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 t="s">
        <v>974</v>
      </c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 t="s">
        <v>974</v>
      </c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 t="s">
        <v>974</v>
      </c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124" t="s">
        <v>1221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  <c r="IW4" s="90"/>
      <c r="IX4" s="90"/>
      <c r="IY4" s="90"/>
      <c r="IZ4" s="90"/>
      <c r="JA4" s="90"/>
      <c r="JB4" s="90"/>
      <c r="JC4" s="90"/>
      <c r="JD4" s="90"/>
      <c r="JE4" s="90"/>
      <c r="JF4" s="90"/>
      <c r="JG4" s="90"/>
      <c r="JH4" s="90"/>
      <c r="JI4" s="90"/>
      <c r="JJ4" s="90"/>
      <c r="JK4" s="90"/>
      <c r="JL4" s="90"/>
      <c r="JM4" s="90"/>
      <c r="JN4" s="90"/>
      <c r="JO4" s="90"/>
      <c r="JP4" s="90"/>
      <c r="JQ4" s="90"/>
      <c r="JR4" s="90"/>
      <c r="JS4" s="77" t="s">
        <v>978</v>
      </c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8"/>
      <c r="KH4" s="78"/>
      <c r="KI4" s="78"/>
      <c r="KJ4" s="78"/>
      <c r="KK4" s="78"/>
      <c r="KL4" s="78"/>
      <c r="KM4" s="78"/>
      <c r="KN4" s="78"/>
      <c r="KO4" s="78"/>
      <c r="KP4" s="78"/>
      <c r="KQ4" s="78"/>
      <c r="KR4" s="78"/>
      <c r="KS4" s="78"/>
      <c r="KT4" s="78"/>
      <c r="KU4" s="78"/>
      <c r="KV4" s="78"/>
      <c r="KW4" s="78"/>
      <c r="KX4" s="78"/>
      <c r="KY4" s="78"/>
      <c r="KZ4" s="78"/>
      <c r="LA4" s="78"/>
      <c r="LB4" s="78"/>
      <c r="LC4" s="78"/>
      <c r="LD4" s="78"/>
      <c r="LE4" s="78"/>
      <c r="LF4" s="78"/>
      <c r="LG4" s="78"/>
      <c r="LH4" s="78"/>
      <c r="LI4" s="78"/>
      <c r="LJ4" s="78"/>
      <c r="LK4" s="78"/>
      <c r="LL4" s="78"/>
      <c r="LM4" s="78"/>
      <c r="LN4" s="78"/>
      <c r="LO4" s="78"/>
      <c r="LP4" s="78"/>
      <c r="LQ4" s="78"/>
      <c r="LR4" s="78"/>
      <c r="LS4" s="78"/>
      <c r="LT4" s="79"/>
      <c r="LU4" s="139" t="s">
        <v>978</v>
      </c>
      <c r="LV4" s="139"/>
      <c r="LW4" s="139"/>
      <c r="LX4" s="139"/>
      <c r="LY4" s="139"/>
      <c r="LZ4" s="139"/>
      <c r="MA4" s="139"/>
      <c r="MB4" s="139"/>
      <c r="MC4" s="139"/>
      <c r="MD4" s="139"/>
      <c r="ME4" s="139"/>
      <c r="MF4" s="139"/>
      <c r="MG4" s="139"/>
      <c r="MH4" s="139"/>
      <c r="MI4" s="139"/>
      <c r="MJ4" s="139"/>
      <c r="MK4" s="139"/>
      <c r="ML4" s="139"/>
      <c r="MM4" s="139"/>
      <c r="MN4" s="139"/>
      <c r="MO4" s="139"/>
      <c r="MP4" s="139"/>
      <c r="MQ4" s="139"/>
      <c r="MR4" s="139"/>
      <c r="MS4" s="139"/>
      <c r="MT4" s="139"/>
      <c r="MU4" s="139"/>
      <c r="MV4" s="139"/>
      <c r="MW4" s="139"/>
      <c r="MX4" s="139"/>
      <c r="MY4" s="139" t="s">
        <v>978</v>
      </c>
      <c r="MZ4" s="139"/>
      <c r="NA4" s="139"/>
      <c r="NB4" s="139"/>
      <c r="NC4" s="139"/>
      <c r="ND4" s="139"/>
      <c r="NE4" s="139"/>
      <c r="NF4" s="139"/>
      <c r="NG4" s="139"/>
      <c r="NH4" s="139"/>
      <c r="NI4" s="139"/>
      <c r="NJ4" s="139"/>
      <c r="NK4" s="139"/>
      <c r="NL4" s="139"/>
      <c r="NM4" s="139"/>
      <c r="NN4" s="139"/>
      <c r="NO4" s="139"/>
      <c r="NP4" s="139"/>
      <c r="NQ4" s="139"/>
      <c r="NR4" s="139"/>
      <c r="NS4" s="139"/>
      <c r="NT4" s="139"/>
      <c r="NU4" s="139"/>
      <c r="NV4" s="139"/>
      <c r="NW4" s="139"/>
      <c r="NX4" s="139"/>
      <c r="NY4" s="139"/>
      <c r="NZ4" s="139"/>
      <c r="OA4" s="139"/>
      <c r="OB4" s="139"/>
      <c r="OC4" s="139"/>
      <c r="OD4" s="139"/>
      <c r="OE4" s="139"/>
      <c r="OF4" s="139"/>
      <c r="OG4" s="139"/>
      <c r="OH4" s="139"/>
      <c r="OI4" s="77" t="s">
        <v>978</v>
      </c>
      <c r="OJ4" s="78"/>
      <c r="OK4" s="78"/>
      <c r="OL4" s="78"/>
      <c r="OM4" s="78"/>
      <c r="ON4" s="78"/>
      <c r="OO4" s="78"/>
      <c r="OP4" s="78"/>
      <c r="OQ4" s="78"/>
      <c r="OR4" s="78"/>
      <c r="OS4" s="78"/>
      <c r="OT4" s="78"/>
      <c r="OU4" s="78"/>
      <c r="OV4" s="78"/>
      <c r="OW4" s="78"/>
      <c r="OX4" s="78"/>
      <c r="OY4" s="78"/>
      <c r="OZ4" s="78"/>
      <c r="PA4" s="78"/>
      <c r="PB4" s="78"/>
      <c r="PC4" s="78"/>
      <c r="PD4" s="78"/>
      <c r="PE4" s="78"/>
      <c r="PF4" s="78"/>
      <c r="PG4" s="78"/>
      <c r="PH4" s="78"/>
      <c r="PI4" s="78"/>
      <c r="PJ4" s="78"/>
      <c r="PK4" s="78"/>
      <c r="PL4" s="78"/>
      <c r="PM4" s="78"/>
      <c r="PN4" s="78"/>
      <c r="PO4" s="79"/>
      <c r="PP4" s="80" t="s">
        <v>978</v>
      </c>
      <c r="PQ4" s="81"/>
      <c r="PR4" s="81"/>
      <c r="PS4" s="81"/>
      <c r="PT4" s="81"/>
      <c r="PU4" s="81"/>
      <c r="PV4" s="81"/>
      <c r="PW4" s="81"/>
      <c r="PX4" s="81"/>
      <c r="PY4" s="81"/>
      <c r="PZ4" s="81"/>
      <c r="QA4" s="81"/>
      <c r="QB4" s="81"/>
      <c r="QC4" s="81"/>
      <c r="QD4" s="81"/>
      <c r="QE4" s="81"/>
      <c r="QF4" s="81"/>
      <c r="QG4" s="81"/>
      <c r="QH4" s="81"/>
      <c r="QI4" s="81"/>
      <c r="QJ4" s="81"/>
      <c r="QK4" s="81"/>
      <c r="QL4" s="81"/>
      <c r="QM4" s="81"/>
      <c r="QN4" s="81"/>
      <c r="QO4" s="81"/>
      <c r="QP4" s="81"/>
      <c r="QQ4" s="81"/>
      <c r="QR4" s="81"/>
      <c r="QS4" s="81"/>
      <c r="QT4" s="93" t="s">
        <v>1222</v>
      </c>
      <c r="QU4" s="127"/>
      <c r="QV4" s="127"/>
      <c r="QW4" s="127"/>
      <c r="QX4" s="127"/>
      <c r="QY4" s="127"/>
      <c r="QZ4" s="127"/>
      <c r="RA4" s="127"/>
      <c r="RB4" s="127"/>
      <c r="RC4" s="127"/>
      <c r="RD4" s="127"/>
      <c r="RE4" s="127"/>
      <c r="RF4" s="127"/>
      <c r="RG4" s="127"/>
      <c r="RH4" s="127"/>
      <c r="RI4" s="127"/>
      <c r="RJ4" s="127"/>
      <c r="RK4" s="127"/>
      <c r="RL4" s="127"/>
      <c r="RM4" s="127"/>
      <c r="RN4" s="127"/>
      <c r="RO4" s="127"/>
      <c r="RP4" s="127"/>
      <c r="RQ4" s="127"/>
      <c r="RR4" s="127"/>
      <c r="RS4" s="127"/>
      <c r="RT4" s="127"/>
      <c r="RU4" s="127"/>
      <c r="RV4" s="127"/>
      <c r="RW4" s="127"/>
      <c r="RX4" s="127"/>
      <c r="RY4" s="127"/>
      <c r="RZ4" s="127"/>
      <c r="SA4" s="127"/>
      <c r="SB4" s="127"/>
      <c r="SC4" s="127"/>
      <c r="SD4" s="127"/>
      <c r="SE4" s="127"/>
      <c r="SF4" s="127"/>
      <c r="SG4" s="127"/>
      <c r="SH4" s="127"/>
      <c r="SI4" s="127"/>
      <c r="SJ4" s="127"/>
      <c r="SK4" s="127"/>
      <c r="SL4" s="127"/>
      <c r="SM4" s="127"/>
      <c r="SN4" s="127"/>
      <c r="SO4" s="127"/>
      <c r="SP4" s="127"/>
      <c r="SQ4" s="127"/>
      <c r="SR4" s="127"/>
      <c r="SS4" s="127"/>
      <c r="ST4" s="127"/>
      <c r="SU4" s="127"/>
      <c r="SV4" s="127"/>
      <c r="SW4" s="127"/>
      <c r="SX4" s="127"/>
      <c r="SY4" s="127"/>
      <c r="SZ4" s="127"/>
      <c r="TA4" s="127"/>
      <c r="TB4" s="127"/>
      <c r="TC4" s="127"/>
      <c r="TD4" s="127"/>
      <c r="TE4" s="127"/>
      <c r="TF4" s="127"/>
      <c r="TG4" s="127"/>
      <c r="TH4" s="127"/>
      <c r="TI4" s="127"/>
      <c r="TJ4" s="127"/>
      <c r="TK4" s="127"/>
      <c r="TL4" s="127"/>
      <c r="TM4" s="127"/>
      <c r="TN4" s="127"/>
      <c r="TO4" s="127"/>
      <c r="TP4" s="127"/>
      <c r="TQ4" s="127"/>
      <c r="TR4" s="127"/>
      <c r="TS4" s="127"/>
      <c r="TT4" s="127"/>
      <c r="TU4" s="127"/>
      <c r="TV4" s="127"/>
      <c r="TW4" s="127"/>
      <c r="TX4" s="127"/>
      <c r="TY4" s="127"/>
      <c r="TZ4" s="127"/>
      <c r="UA4" s="127"/>
      <c r="UB4" s="127"/>
      <c r="UC4" s="127"/>
      <c r="UD4" s="127"/>
      <c r="UE4" s="127"/>
      <c r="UF4" s="127"/>
      <c r="UG4" s="127"/>
      <c r="UH4" s="127"/>
      <c r="UI4" s="127"/>
      <c r="UJ4" s="127"/>
      <c r="UK4" s="127"/>
      <c r="UL4" s="127"/>
      <c r="UM4" s="127"/>
      <c r="UN4" s="127"/>
      <c r="UO4" s="127"/>
      <c r="UP4" s="127"/>
      <c r="UQ4" s="127"/>
      <c r="UR4" s="127"/>
      <c r="US4" s="127"/>
      <c r="UT4" s="127"/>
      <c r="UU4" s="127"/>
      <c r="UV4" s="127"/>
      <c r="UW4" s="127"/>
      <c r="UX4" s="127"/>
      <c r="UY4" s="127"/>
      <c r="UZ4" s="127"/>
      <c r="VA4" s="127"/>
      <c r="VB4" s="127"/>
      <c r="VC4" s="127"/>
      <c r="VD4" s="127"/>
      <c r="VE4" s="127"/>
      <c r="VF4" s="127"/>
      <c r="VG4" s="127"/>
      <c r="VH4" s="127"/>
      <c r="VI4" s="127"/>
      <c r="VJ4" s="127"/>
      <c r="VK4" s="127"/>
      <c r="VL4" s="127"/>
      <c r="VM4" s="127"/>
      <c r="VN4" s="127"/>
      <c r="VO4" s="127"/>
      <c r="VP4" s="127"/>
      <c r="VQ4" s="127"/>
      <c r="VR4" s="127"/>
      <c r="VS4" s="127"/>
      <c r="VT4" s="127"/>
      <c r="VU4" s="127"/>
      <c r="VV4" s="127"/>
      <c r="VW4" s="127"/>
      <c r="VX4" s="127"/>
      <c r="VY4" s="127"/>
      <c r="VZ4" s="127"/>
      <c r="WA4" s="127"/>
      <c r="WB4" s="127"/>
      <c r="WC4" s="127"/>
      <c r="WD4" s="127"/>
      <c r="WE4" s="127"/>
      <c r="WF4" s="127"/>
      <c r="WG4" s="127"/>
      <c r="WH4" s="127"/>
      <c r="WI4" s="127"/>
      <c r="WJ4" s="127"/>
      <c r="WK4" s="127"/>
      <c r="WL4" s="127"/>
      <c r="WM4" s="127"/>
      <c r="WN4" s="127"/>
      <c r="WO4" s="127"/>
      <c r="WP4" s="127"/>
      <c r="WQ4" s="127"/>
      <c r="WR4" s="127"/>
      <c r="WS4" s="127"/>
      <c r="WT4" s="127"/>
      <c r="WU4" s="127"/>
      <c r="WV4" s="128"/>
    </row>
    <row r="5" spans="1:620" ht="15" customHeight="1" x14ac:dyDescent="0.25">
      <c r="A5" s="104"/>
      <c r="B5" s="104"/>
      <c r="C5" s="96" t="s">
        <v>973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2" t="s">
        <v>1219</v>
      </c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86" t="s">
        <v>976</v>
      </c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1220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 t="s">
        <v>1113</v>
      </c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96" t="s">
        <v>1115</v>
      </c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6"/>
      <c r="IU5" s="96"/>
      <c r="IV5" s="96"/>
      <c r="IW5" s="96"/>
      <c r="IX5" s="96"/>
      <c r="IY5" s="96"/>
      <c r="IZ5" s="96"/>
      <c r="JA5" s="96"/>
      <c r="JB5" s="96"/>
      <c r="JC5" s="96"/>
      <c r="JD5" s="96"/>
      <c r="JE5" s="96"/>
      <c r="JF5" s="96"/>
      <c r="JG5" s="96"/>
      <c r="JH5" s="96"/>
      <c r="JI5" s="96"/>
      <c r="JJ5" s="96"/>
      <c r="JK5" s="96"/>
      <c r="JL5" s="96"/>
      <c r="JM5" s="96"/>
      <c r="JN5" s="96"/>
      <c r="JO5" s="96"/>
      <c r="JP5" s="96"/>
      <c r="JQ5" s="96"/>
      <c r="JR5" s="96"/>
      <c r="JS5" s="98" t="s">
        <v>986</v>
      </c>
      <c r="JT5" s="98"/>
      <c r="JU5" s="98"/>
      <c r="JV5" s="98"/>
      <c r="JW5" s="98"/>
      <c r="JX5" s="98"/>
      <c r="JY5" s="98"/>
      <c r="JZ5" s="98"/>
      <c r="KA5" s="98"/>
      <c r="KB5" s="98"/>
      <c r="KC5" s="98"/>
      <c r="KD5" s="98"/>
      <c r="KE5" s="98"/>
      <c r="KF5" s="98"/>
      <c r="KG5" s="98"/>
      <c r="KH5" s="98"/>
      <c r="KI5" s="98"/>
      <c r="KJ5" s="98"/>
      <c r="KK5" s="98"/>
      <c r="KL5" s="98"/>
      <c r="KM5" s="98"/>
      <c r="KN5" s="98"/>
      <c r="KO5" s="98"/>
      <c r="KP5" s="98"/>
      <c r="KQ5" s="98"/>
      <c r="KR5" s="98"/>
      <c r="KS5" s="98"/>
      <c r="KT5" s="98"/>
      <c r="KU5" s="98"/>
      <c r="KV5" s="98"/>
      <c r="KW5" s="98"/>
      <c r="KX5" s="98"/>
      <c r="KY5" s="98"/>
      <c r="KZ5" s="98"/>
      <c r="LA5" s="98"/>
      <c r="LB5" s="98"/>
      <c r="LC5" s="98"/>
      <c r="LD5" s="98"/>
      <c r="LE5" s="98"/>
      <c r="LF5" s="98"/>
      <c r="LG5" s="98"/>
      <c r="LH5" s="98"/>
      <c r="LI5" s="98"/>
      <c r="LJ5" s="98"/>
      <c r="LK5" s="98"/>
      <c r="LL5" s="98"/>
      <c r="LM5" s="98"/>
      <c r="LN5" s="98"/>
      <c r="LO5" s="98"/>
      <c r="LP5" s="98"/>
      <c r="LQ5" s="98"/>
      <c r="LR5" s="98"/>
      <c r="LS5" s="98"/>
      <c r="LT5" s="98"/>
      <c r="LU5" s="141" t="s">
        <v>979</v>
      </c>
      <c r="LV5" s="141"/>
      <c r="LW5" s="141"/>
      <c r="LX5" s="141"/>
      <c r="LY5" s="141"/>
      <c r="LZ5" s="141"/>
      <c r="MA5" s="141"/>
      <c r="MB5" s="141"/>
      <c r="MC5" s="141"/>
      <c r="MD5" s="141"/>
      <c r="ME5" s="141"/>
      <c r="MF5" s="141"/>
      <c r="MG5" s="141"/>
      <c r="MH5" s="141"/>
      <c r="MI5" s="141"/>
      <c r="MJ5" s="141"/>
      <c r="MK5" s="141"/>
      <c r="ML5" s="141"/>
      <c r="MM5" s="141"/>
      <c r="MN5" s="141"/>
      <c r="MO5" s="141"/>
      <c r="MP5" s="141"/>
      <c r="MQ5" s="141"/>
      <c r="MR5" s="141"/>
      <c r="MS5" s="141"/>
      <c r="MT5" s="141"/>
      <c r="MU5" s="141"/>
      <c r="MV5" s="141"/>
      <c r="MW5" s="141"/>
      <c r="MX5" s="141"/>
      <c r="MY5" s="162" t="s">
        <v>979</v>
      </c>
      <c r="MZ5" s="162"/>
      <c r="NA5" s="162"/>
      <c r="NB5" s="162"/>
      <c r="NC5" s="162"/>
      <c r="ND5" s="162"/>
      <c r="NE5" s="162"/>
      <c r="NF5" s="162"/>
      <c r="NG5" s="162"/>
      <c r="NH5" s="162"/>
      <c r="NI5" s="162"/>
      <c r="NJ5" s="162"/>
      <c r="NK5" s="162"/>
      <c r="NL5" s="162"/>
      <c r="NM5" s="162"/>
      <c r="NN5" s="162"/>
      <c r="NO5" s="162"/>
      <c r="NP5" s="162"/>
      <c r="NQ5" s="162"/>
      <c r="NR5" s="162"/>
      <c r="NS5" s="162"/>
      <c r="NT5" s="162"/>
      <c r="NU5" s="162"/>
      <c r="NV5" s="162"/>
      <c r="NW5" s="162"/>
      <c r="NX5" s="162"/>
      <c r="NY5" s="162"/>
      <c r="NZ5" s="162"/>
      <c r="OA5" s="162"/>
      <c r="OB5" s="162"/>
      <c r="OC5" s="162"/>
      <c r="OD5" s="162"/>
      <c r="OE5" s="162"/>
      <c r="OF5" s="162"/>
      <c r="OG5" s="162"/>
      <c r="OH5" s="162"/>
      <c r="OI5" s="138" t="s">
        <v>987</v>
      </c>
      <c r="OJ5" s="138"/>
      <c r="OK5" s="138"/>
      <c r="OL5" s="138"/>
      <c r="OM5" s="138"/>
      <c r="ON5" s="138"/>
      <c r="OO5" s="138"/>
      <c r="OP5" s="138"/>
      <c r="OQ5" s="138"/>
      <c r="OR5" s="138"/>
      <c r="OS5" s="138"/>
      <c r="OT5" s="138"/>
      <c r="OU5" s="138"/>
      <c r="OV5" s="138"/>
      <c r="OW5" s="138"/>
      <c r="OX5" s="138"/>
      <c r="OY5" s="138"/>
      <c r="OZ5" s="138"/>
      <c r="PA5" s="138"/>
      <c r="PB5" s="138"/>
      <c r="PC5" s="138"/>
      <c r="PD5" s="138"/>
      <c r="PE5" s="138"/>
      <c r="PF5" s="138"/>
      <c r="PG5" s="138"/>
      <c r="PH5" s="138"/>
      <c r="PI5" s="138"/>
      <c r="PJ5" s="138"/>
      <c r="PK5" s="138"/>
      <c r="PL5" s="138"/>
      <c r="PM5" s="138"/>
      <c r="PN5" s="138"/>
      <c r="PO5" s="138"/>
      <c r="PP5" s="162" t="s">
        <v>59</v>
      </c>
      <c r="PQ5" s="162"/>
      <c r="PR5" s="162"/>
      <c r="PS5" s="162"/>
      <c r="PT5" s="162"/>
      <c r="PU5" s="162"/>
      <c r="PV5" s="162"/>
      <c r="PW5" s="162"/>
      <c r="PX5" s="162"/>
      <c r="PY5" s="162"/>
      <c r="PZ5" s="162"/>
      <c r="QA5" s="162"/>
      <c r="QB5" s="162"/>
      <c r="QC5" s="162"/>
      <c r="QD5" s="162"/>
      <c r="QE5" s="162"/>
      <c r="QF5" s="162"/>
      <c r="QG5" s="162"/>
      <c r="QH5" s="162"/>
      <c r="QI5" s="162"/>
      <c r="QJ5" s="162"/>
      <c r="QK5" s="162"/>
      <c r="QL5" s="162"/>
      <c r="QM5" s="162"/>
      <c r="QN5" s="162"/>
      <c r="QO5" s="162"/>
      <c r="QP5" s="162"/>
      <c r="QQ5" s="162"/>
      <c r="QR5" s="162"/>
      <c r="QS5" s="162"/>
      <c r="QT5" s="73" t="s">
        <v>981</v>
      </c>
      <c r="QU5" s="73"/>
      <c r="QV5" s="73"/>
      <c r="QW5" s="73"/>
      <c r="QX5" s="73"/>
      <c r="QY5" s="73"/>
      <c r="QZ5" s="73"/>
      <c r="RA5" s="73"/>
      <c r="RB5" s="73"/>
      <c r="RC5" s="73"/>
      <c r="RD5" s="73"/>
      <c r="RE5" s="73"/>
      <c r="RF5" s="73"/>
      <c r="RG5" s="73"/>
      <c r="RH5" s="73"/>
      <c r="RI5" s="73"/>
      <c r="RJ5" s="73"/>
      <c r="RK5" s="73"/>
      <c r="RL5" s="73"/>
      <c r="RM5" s="73"/>
      <c r="RN5" s="73"/>
      <c r="RO5" s="73"/>
      <c r="RP5" s="73"/>
      <c r="RQ5" s="73"/>
      <c r="RR5" s="73"/>
      <c r="RS5" s="73"/>
      <c r="RT5" s="73"/>
      <c r="RU5" s="73"/>
      <c r="RV5" s="73"/>
      <c r="RW5" s="73"/>
      <c r="RX5" s="73"/>
      <c r="RY5" s="73"/>
      <c r="RZ5" s="73"/>
      <c r="SA5" s="73"/>
      <c r="SB5" s="73"/>
      <c r="SC5" s="73"/>
      <c r="SD5" s="73"/>
      <c r="SE5" s="73"/>
      <c r="SF5" s="73"/>
      <c r="SG5" s="73"/>
      <c r="SH5" s="73"/>
      <c r="SI5" s="73"/>
      <c r="SJ5" s="73"/>
      <c r="SK5" s="73"/>
      <c r="SL5" s="73"/>
      <c r="SM5" s="73"/>
      <c r="SN5" s="73"/>
      <c r="SO5" s="73"/>
      <c r="SP5" s="73"/>
      <c r="SQ5" s="73"/>
      <c r="SR5" s="73"/>
      <c r="SS5" s="73"/>
      <c r="ST5" s="73"/>
      <c r="SU5" s="73"/>
      <c r="SV5" s="73"/>
      <c r="SW5" s="73"/>
      <c r="SX5" s="73"/>
      <c r="SY5" s="73"/>
      <c r="SZ5" s="73"/>
      <c r="TA5" s="73"/>
      <c r="TB5" s="73"/>
      <c r="TC5" s="73"/>
      <c r="TD5" s="73"/>
      <c r="TE5" s="73"/>
      <c r="TF5" s="73"/>
      <c r="TG5" s="73"/>
      <c r="TH5" s="73"/>
      <c r="TI5" s="73"/>
      <c r="TJ5" s="73"/>
      <c r="TK5" s="73"/>
      <c r="TL5" s="73"/>
      <c r="TM5" s="73"/>
      <c r="TN5" s="73"/>
      <c r="TO5" s="73"/>
      <c r="TP5" s="73"/>
      <c r="TQ5" s="73"/>
      <c r="TR5" s="73"/>
      <c r="TS5" s="73"/>
      <c r="TT5" s="73"/>
      <c r="TU5" s="73"/>
      <c r="TV5" s="73"/>
      <c r="TW5" s="73"/>
      <c r="TX5" s="73"/>
      <c r="TY5" s="73"/>
      <c r="TZ5" s="73"/>
      <c r="UA5" s="73"/>
      <c r="UB5" s="73"/>
      <c r="UC5" s="73"/>
      <c r="UD5" s="73"/>
      <c r="UE5" s="73"/>
      <c r="UF5" s="73"/>
      <c r="UG5" s="73"/>
      <c r="UH5" s="73"/>
      <c r="UI5" s="73"/>
      <c r="UJ5" s="73"/>
      <c r="UK5" s="73"/>
      <c r="UL5" s="73"/>
      <c r="UM5" s="73"/>
      <c r="UN5" s="73"/>
      <c r="UO5" s="73"/>
      <c r="UP5" s="73"/>
      <c r="UQ5" s="73"/>
      <c r="UR5" s="73"/>
      <c r="US5" s="73"/>
      <c r="UT5" s="73"/>
      <c r="UU5" s="73"/>
      <c r="UV5" s="73"/>
      <c r="UW5" s="73"/>
      <c r="UX5" s="73"/>
      <c r="UY5" s="73"/>
      <c r="UZ5" s="73"/>
      <c r="VA5" s="73"/>
      <c r="VB5" s="73"/>
      <c r="VC5" s="73"/>
      <c r="VD5" s="73"/>
      <c r="VE5" s="73"/>
      <c r="VF5" s="73"/>
      <c r="VG5" s="73"/>
      <c r="VH5" s="73"/>
      <c r="VI5" s="73"/>
      <c r="VJ5" s="73"/>
      <c r="VK5" s="73"/>
      <c r="VL5" s="73"/>
      <c r="VM5" s="73"/>
      <c r="VN5" s="73"/>
      <c r="VO5" s="73"/>
      <c r="VP5" s="73"/>
      <c r="VQ5" s="73"/>
      <c r="VR5" s="73"/>
      <c r="VS5" s="73"/>
      <c r="VT5" s="73"/>
      <c r="VU5" s="73"/>
      <c r="VV5" s="73"/>
      <c r="VW5" s="73"/>
      <c r="VX5" s="73"/>
      <c r="VY5" s="73"/>
      <c r="VZ5" s="73"/>
      <c r="WA5" s="73"/>
      <c r="WB5" s="73"/>
      <c r="WC5" s="73"/>
      <c r="WD5" s="73"/>
      <c r="WE5" s="73"/>
      <c r="WF5" s="73"/>
      <c r="WG5" s="73"/>
      <c r="WH5" s="73"/>
      <c r="WI5" s="73"/>
      <c r="WJ5" s="73"/>
      <c r="WK5" s="73"/>
      <c r="WL5" s="73"/>
      <c r="WM5" s="73"/>
      <c r="WN5" s="73"/>
      <c r="WO5" s="73"/>
      <c r="WP5" s="73"/>
      <c r="WQ5" s="73"/>
      <c r="WR5" s="73"/>
      <c r="WS5" s="73"/>
      <c r="WT5" s="73"/>
      <c r="WU5" s="73"/>
      <c r="WV5" s="73"/>
    </row>
    <row r="6" spans="1:620" ht="4.1500000000000004" hidden="1" customHeight="1" x14ac:dyDescent="0.25">
      <c r="A6" s="104"/>
      <c r="B6" s="104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158"/>
      <c r="CA6" s="109"/>
      <c r="CB6" s="109"/>
      <c r="CC6" s="109"/>
      <c r="CD6" s="109"/>
      <c r="CE6" s="109"/>
      <c r="CF6" s="109"/>
      <c r="CG6" s="109"/>
      <c r="CH6" s="109"/>
      <c r="CI6" s="109"/>
      <c r="CJ6" s="109"/>
      <c r="CK6" s="109"/>
      <c r="CL6" s="109"/>
      <c r="CM6" s="109"/>
      <c r="CN6" s="109"/>
      <c r="CO6" s="109"/>
      <c r="CP6" s="109"/>
      <c r="CQ6" s="109"/>
      <c r="CR6" s="109"/>
      <c r="CS6" s="109"/>
      <c r="CT6" s="109"/>
      <c r="CU6" s="109"/>
      <c r="CV6" s="109"/>
      <c r="CW6" s="109"/>
      <c r="CX6" s="109"/>
      <c r="CY6" s="109"/>
      <c r="CZ6" s="109"/>
      <c r="DA6" s="109"/>
      <c r="DB6" s="109"/>
      <c r="DC6" s="109"/>
      <c r="DD6" s="109"/>
      <c r="DE6" s="109"/>
      <c r="DF6" s="109"/>
      <c r="DG6" s="109"/>
      <c r="DH6" s="109"/>
      <c r="DI6" s="109"/>
      <c r="DJ6" s="109"/>
      <c r="DK6" s="109"/>
      <c r="DL6" s="109"/>
      <c r="DM6" s="109"/>
      <c r="DN6" s="109"/>
      <c r="DO6" s="109"/>
      <c r="DP6" s="109"/>
      <c r="DQ6" s="109"/>
      <c r="DR6" s="109"/>
      <c r="DS6" s="109"/>
      <c r="DT6" s="109"/>
      <c r="DU6" s="109"/>
      <c r="DV6" s="160"/>
      <c r="DW6" s="160"/>
      <c r="DX6" s="160"/>
      <c r="DY6" s="160"/>
      <c r="DZ6" s="160"/>
      <c r="EA6" s="160"/>
      <c r="EB6" s="160"/>
      <c r="EC6" s="160"/>
      <c r="ED6" s="160"/>
      <c r="EE6" s="160"/>
      <c r="EF6" s="160"/>
      <c r="EG6" s="160"/>
      <c r="EH6" s="160"/>
      <c r="EI6" s="160"/>
      <c r="EJ6" s="160"/>
      <c r="EK6" s="160"/>
      <c r="EL6" s="160"/>
      <c r="EM6" s="160"/>
      <c r="EN6" s="160"/>
      <c r="EO6" s="160"/>
      <c r="EP6" s="160"/>
      <c r="EQ6" s="160"/>
      <c r="ER6" s="160"/>
      <c r="ES6" s="160"/>
      <c r="ET6" s="160"/>
      <c r="EU6" s="160"/>
      <c r="EV6" s="160"/>
      <c r="EW6" s="160"/>
      <c r="EX6" s="160"/>
      <c r="EY6" s="160"/>
      <c r="EZ6" s="160"/>
      <c r="FA6" s="160"/>
      <c r="FB6" s="160"/>
      <c r="FC6" s="160"/>
      <c r="FD6" s="160"/>
      <c r="FE6" s="160"/>
      <c r="FF6" s="160"/>
      <c r="FG6" s="160"/>
      <c r="FH6" s="160"/>
      <c r="FI6" s="160"/>
      <c r="FJ6" s="160"/>
      <c r="FK6" s="160"/>
      <c r="FL6" s="160"/>
      <c r="FM6" s="160"/>
      <c r="FN6" s="160"/>
      <c r="FO6" s="160"/>
      <c r="FP6" s="160"/>
      <c r="FQ6" s="160"/>
      <c r="FR6" s="160"/>
      <c r="FS6" s="160"/>
      <c r="FT6" s="160"/>
      <c r="FU6" s="160"/>
      <c r="FV6" s="160"/>
      <c r="FW6" s="160"/>
      <c r="FX6" s="160"/>
      <c r="FY6" s="160"/>
      <c r="FZ6" s="160"/>
      <c r="GA6" s="160"/>
      <c r="GB6" s="160"/>
      <c r="GC6" s="160"/>
      <c r="GD6" s="160"/>
      <c r="GE6" s="160"/>
      <c r="GF6" s="160"/>
      <c r="GG6" s="160"/>
      <c r="GH6" s="160"/>
      <c r="GI6" s="160"/>
      <c r="GJ6" s="160"/>
      <c r="GK6" s="160"/>
      <c r="GL6" s="160"/>
      <c r="GM6" s="160"/>
      <c r="GN6" s="160"/>
      <c r="GO6" s="160"/>
      <c r="GP6" s="160"/>
      <c r="GQ6" s="160"/>
      <c r="GR6" s="160"/>
      <c r="GS6" s="160"/>
      <c r="GT6" s="160"/>
      <c r="GU6" s="160"/>
      <c r="GV6" s="160"/>
      <c r="GW6" s="160"/>
      <c r="GX6" s="160"/>
      <c r="GY6" s="160"/>
      <c r="GZ6" s="160"/>
      <c r="HA6" s="160"/>
      <c r="HB6" s="160"/>
      <c r="HC6" s="160"/>
      <c r="HD6" s="160"/>
      <c r="HE6" s="160"/>
      <c r="HF6" s="160"/>
      <c r="HG6" s="160"/>
      <c r="HH6" s="160"/>
      <c r="HI6" s="160"/>
      <c r="HJ6" s="160"/>
      <c r="HK6" s="160"/>
      <c r="HL6" s="160"/>
      <c r="HM6" s="160"/>
      <c r="HN6" s="160"/>
      <c r="HO6" s="160"/>
      <c r="HP6" s="160"/>
      <c r="HQ6" s="160"/>
      <c r="HR6" s="160"/>
      <c r="HS6" s="160"/>
      <c r="HT6" s="160"/>
      <c r="HU6" s="160"/>
      <c r="HV6" s="160"/>
      <c r="HW6" s="160"/>
      <c r="HX6" s="160"/>
      <c r="HY6" s="160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  <c r="IR6" s="96"/>
      <c r="IS6" s="96"/>
      <c r="IT6" s="96"/>
      <c r="IU6" s="96"/>
      <c r="IV6" s="96"/>
      <c r="IW6" s="96"/>
      <c r="IX6" s="96"/>
      <c r="IY6" s="96"/>
      <c r="IZ6" s="96"/>
      <c r="JA6" s="96"/>
      <c r="JB6" s="96"/>
      <c r="JC6" s="96"/>
      <c r="JD6" s="96"/>
      <c r="JE6" s="96"/>
      <c r="JF6" s="96"/>
      <c r="JG6" s="96"/>
      <c r="JH6" s="96"/>
      <c r="JI6" s="96"/>
      <c r="JJ6" s="96"/>
      <c r="JK6" s="96"/>
      <c r="JL6" s="96"/>
      <c r="JM6" s="96"/>
      <c r="JN6" s="96"/>
      <c r="JO6" s="96"/>
      <c r="JP6" s="96"/>
      <c r="JQ6" s="96"/>
      <c r="JR6" s="96"/>
      <c r="JS6" s="109"/>
      <c r="JT6" s="109"/>
      <c r="JU6" s="109"/>
      <c r="JV6" s="109"/>
      <c r="JW6" s="109"/>
      <c r="JX6" s="109"/>
      <c r="JY6" s="109"/>
      <c r="JZ6" s="109"/>
      <c r="KA6" s="109"/>
      <c r="KB6" s="109"/>
      <c r="KC6" s="109"/>
      <c r="KD6" s="109"/>
      <c r="KE6" s="109"/>
      <c r="KF6" s="109"/>
      <c r="KG6" s="109"/>
      <c r="KH6" s="109"/>
      <c r="KI6" s="109"/>
      <c r="KJ6" s="109"/>
      <c r="KK6" s="109"/>
      <c r="KL6" s="109"/>
      <c r="KM6" s="109"/>
      <c r="KN6" s="109"/>
      <c r="KO6" s="109"/>
      <c r="KP6" s="109"/>
      <c r="KQ6" s="109"/>
      <c r="KR6" s="109"/>
      <c r="KS6" s="109"/>
      <c r="KT6" s="109"/>
      <c r="KU6" s="109"/>
      <c r="KV6" s="109"/>
      <c r="KW6" s="109"/>
      <c r="KX6" s="109"/>
      <c r="KY6" s="109"/>
      <c r="KZ6" s="109"/>
      <c r="LA6" s="109"/>
      <c r="LB6" s="109"/>
      <c r="LC6" s="109"/>
      <c r="LD6" s="109"/>
      <c r="LE6" s="109"/>
      <c r="LF6" s="109"/>
      <c r="LG6" s="109"/>
      <c r="LH6" s="109"/>
      <c r="LI6" s="109"/>
      <c r="LJ6" s="109"/>
      <c r="LK6" s="109"/>
      <c r="LL6" s="109"/>
      <c r="LM6" s="109"/>
      <c r="LN6" s="109"/>
      <c r="LO6" s="109"/>
      <c r="LP6" s="109"/>
      <c r="LQ6" s="109"/>
      <c r="LR6" s="109"/>
      <c r="LS6" s="109"/>
      <c r="LT6" s="109"/>
      <c r="LU6" s="141"/>
      <c r="LV6" s="141"/>
      <c r="LW6" s="141"/>
      <c r="LX6" s="141"/>
      <c r="LY6" s="141"/>
      <c r="LZ6" s="141"/>
      <c r="MA6" s="141"/>
      <c r="MB6" s="141"/>
      <c r="MC6" s="141"/>
      <c r="MD6" s="141"/>
      <c r="ME6" s="141"/>
      <c r="MF6" s="141"/>
      <c r="MG6" s="141"/>
      <c r="MH6" s="141"/>
      <c r="MI6" s="141"/>
      <c r="MJ6" s="141"/>
      <c r="MK6" s="141"/>
      <c r="ML6" s="141"/>
      <c r="MM6" s="141"/>
      <c r="MN6" s="141"/>
      <c r="MO6" s="141"/>
      <c r="MP6" s="141"/>
      <c r="MQ6" s="141"/>
      <c r="MR6" s="141"/>
      <c r="MS6" s="141"/>
      <c r="MT6" s="141"/>
      <c r="MU6" s="141"/>
      <c r="MV6" s="141"/>
      <c r="MW6" s="141"/>
      <c r="MX6" s="141"/>
      <c r="MY6" s="163"/>
      <c r="MZ6" s="163"/>
      <c r="NA6" s="163"/>
      <c r="NB6" s="163"/>
      <c r="NC6" s="163"/>
      <c r="ND6" s="163"/>
      <c r="NE6" s="163"/>
      <c r="NF6" s="163"/>
      <c r="NG6" s="163"/>
      <c r="NH6" s="163"/>
      <c r="NI6" s="163"/>
      <c r="NJ6" s="163"/>
      <c r="NK6" s="163"/>
      <c r="NL6" s="163"/>
      <c r="NM6" s="163"/>
      <c r="NN6" s="163"/>
      <c r="NO6" s="163"/>
      <c r="NP6" s="163"/>
      <c r="NQ6" s="163"/>
      <c r="NR6" s="163"/>
      <c r="NS6" s="163"/>
      <c r="NT6" s="163"/>
      <c r="NU6" s="163"/>
      <c r="NV6" s="163"/>
      <c r="NW6" s="163"/>
      <c r="NX6" s="163"/>
      <c r="NY6" s="163"/>
      <c r="NZ6" s="163"/>
      <c r="OA6" s="163"/>
      <c r="OB6" s="163"/>
      <c r="OC6" s="163"/>
      <c r="OD6" s="163"/>
      <c r="OE6" s="163"/>
      <c r="OF6" s="163"/>
      <c r="OG6" s="163"/>
      <c r="OH6" s="163"/>
      <c r="OI6" s="138"/>
      <c r="OJ6" s="138"/>
      <c r="OK6" s="138"/>
      <c r="OL6" s="138"/>
      <c r="OM6" s="138"/>
      <c r="ON6" s="138"/>
      <c r="OO6" s="138"/>
      <c r="OP6" s="138"/>
      <c r="OQ6" s="138"/>
      <c r="OR6" s="138"/>
      <c r="OS6" s="138"/>
      <c r="OT6" s="138"/>
      <c r="OU6" s="138"/>
      <c r="OV6" s="138"/>
      <c r="OW6" s="138"/>
      <c r="OX6" s="138"/>
      <c r="OY6" s="138"/>
      <c r="OZ6" s="138"/>
      <c r="PA6" s="138"/>
      <c r="PB6" s="138"/>
      <c r="PC6" s="138"/>
      <c r="PD6" s="138"/>
      <c r="PE6" s="138"/>
      <c r="PF6" s="138"/>
      <c r="PG6" s="138"/>
      <c r="PH6" s="138"/>
      <c r="PI6" s="138"/>
      <c r="PJ6" s="138"/>
      <c r="PK6" s="138"/>
      <c r="PL6" s="138"/>
      <c r="PM6" s="138"/>
      <c r="PN6" s="138"/>
      <c r="PO6" s="138"/>
      <c r="PP6" s="163"/>
      <c r="PQ6" s="163"/>
      <c r="PR6" s="163"/>
      <c r="PS6" s="163"/>
      <c r="PT6" s="163"/>
      <c r="PU6" s="163"/>
      <c r="PV6" s="163"/>
      <c r="PW6" s="163"/>
      <c r="PX6" s="163"/>
      <c r="PY6" s="163"/>
      <c r="PZ6" s="163"/>
      <c r="QA6" s="163"/>
      <c r="QB6" s="163"/>
      <c r="QC6" s="163"/>
      <c r="QD6" s="163"/>
      <c r="QE6" s="163"/>
      <c r="QF6" s="163"/>
      <c r="QG6" s="163"/>
      <c r="QH6" s="163"/>
      <c r="QI6" s="163"/>
      <c r="QJ6" s="163"/>
      <c r="QK6" s="163"/>
      <c r="QL6" s="163"/>
      <c r="QM6" s="163"/>
      <c r="QN6" s="163"/>
      <c r="QO6" s="163"/>
      <c r="QP6" s="163"/>
      <c r="QQ6" s="163"/>
      <c r="QR6" s="163"/>
      <c r="QS6" s="163"/>
      <c r="QT6" s="73"/>
      <c r="QU6" s="73"/>
      <c r="QV6" s="73"/>
      <c r="QW6" s="73"/>
      <c r="QX6" s="73"/>
      <c r="QY6" s="73"/>
      <c r="QZ6" s="73"/>
      <c r="RA6" s="73"/>
      <c r="RB6" s="73"/>
      <c r="RC6" s="73"/>
      <c r="RD6" s="73"/>
      <c r="RE6" s="73"/>
      <c r="RF6" s="73"/>
      <c r="RG6" s="73"/>
      <c r="RH6" s="73"/>
      <c r="RI6" s="73"/>
      <c r="RJ6" s="73"/>
      <c r="RK6" s="73"/>
      <c r="RL6" s="73"/>
      <c r="RM6" s="73"/>
      <c r="RN6" s="73"/>
      <c r="RO6" s="73"/>
      <c r="RP6" s="73"/>
      <c r="RQ6" s="73"/>
      <c r="RR6" s="73"/>
      <c r="RS6" s="73"/>
      <c r="RT6" s="73"/>
      <c r="RU6" s="73"/>
      <c r="RV6" s="73"/>
      <c r="RW6" s="73"/>
      <c r="RX6" s="73"/>
      <c r="RY6" s="73"/>
      <c r="RZ6" s="73"/>
      <c r="SA6" s="73"/>
      <c r="SB6" s="73"/>
      <c r="SC6" s="73"/>
      <c r="SD6" s="73"/>
      <c r="SE6" s="73"/>
      <c r="SF6" s="73"/>
      <c r="SG6" s="73"/>
      <c r="SH6" s="73"/>
      <c r="SI6" s="73"/>
      <c r="SJ6" s="73"/>
      <c r="SK6" s="73"/>
      <c r="SL6" s="73"/>
      <c r="SM6" s="73"/>
      <c r="SN6" s="73"/>
      <c r="SO6" s="73"/>
      <c r="SP6" s="73"/>
      <c r="SQ6" s="73"/>
      <c r="SR6" s="73"/>
      <c r="SS6" s="73"/>
      <c r="ST6" s="73"/>
      <c r="SU6" s="73"/>
      <c r="SV6" s="73"/>
      <c r="SW6" s="73"/>
      <c r="SX6" s="73"/>
      <c r="SY6" s="73"/>
      <c r="SZ6" s="73"/>
      <c r="TA6" s="73"/>
      <c r="TB6" s="73"/>
      <c r="TC6" s="73"/>
      <c r="TD6" s="73"/>
      <c r="TE6" s="73"/>
      <c r="TF6" s="73"/>
      <c r="TG6" s="73"/>
      <c r="TH6" s="73"/>
      <c r="TI6" s="73"/>
      <c r="TJ6" s="73"/>
      <c r="TK6" s="73"/>
      <c r="TL6" s="73"/>
      <c r="TM6" s="73"/>
      <c r="TN6" s="73"/>
      <c r="TO6" s="73"/>
      <c r="TP6" s="73"/>
      <c r="TQ6" s="73"/>
      <c r="TR6" s="73"/>
      <c r="TS6" s="73"/>
      <c r="TT6" s="73"/>
      <c r="TU6" s="73"/>
      <c r="TV6" s="73"/>
      <c r="TW6" s="73"/>
      <c r="TX6" s="73"/>
      <c r="TY6" s="73"/>
      <c r="TZ6" s="73"/>
      <c r="UA6" s="73"/>
      <c r="UB6" s="73"/>
      <c r="UC6" s="73"/>
      <c r="UD6" s="73"/>
      <c r="UE6" s="73"/>
      <c r="UF6" s="73"/>
      <c r="UG6" s="73"/>
      <c r="UH6" s="73"/>
      <c r="UI6" s="73"/>
      <c r="UJ6" s="73"/>
      <c r="UK6" s="73"/>
      <c r="UL6" s="73"/>
      <c r="UM6" s="73"/>
      <c r="UN6" s="73"/>
      <c r="UO6" s="73"/>
      <c r="UP6" s="73"/>
      <c r="UQ6" s="73"/>
      <c r="UR6" s="73"/>
      <c r="US6" s="73"/>
      <c r="UT6" s="73"/>
      <c r="UU6" s="73"/>
      <c r="UV6" s="73"/>
      <c r="UW6" s="73"/>
      <c r="UX6" s="73"/>
      <c r="UY6" s="73"/>
      <c r="UZ6" s="73"/>
      <c r="VA6" s="73"/>
      <c r="VB6" s="73"/>
      <c r="VC6" s="73"/>
      <c r="VD6" s="73"/>
      <c r="VE6" s="73"/>
      <c r="VF6" s="73"/>
      <c r="VG6" s="73"/>
      <c r="VH6" s="73"/>
      <c r="VI6" s="73"/>
      <c r="VJ6" s="73"/>
      <c r="VK6" s="73"/>
      <c r="VL6" s="73"/>
      <c r="VM6" s="73"/>
      <c r="VN6" s="73"/>
      <c r="VO6" s="73"/>
      <c r="VP6" s="73"/>
      <c r="VQ6" s="73"/>
      <c r="VR6" s="73"/>
      <c r="VS6" s="73"/>
      <c r="VT6" s="73"/>
      <c r="VU6" s="73"/>
      <c r="VV6" s="73"/>
      <c r="VW6" s="73"/>
      <c r="VX6" s="73"/>
      <c r="VY6" s="73"/>
      <c r="VZ6" s="73"/>
      <c r="WA6" s="73"/>
      <c r="WB6" s="73"/>
      <c r="WC6" s="73"/>
      <c r="WD6" s="73"/>
      <c r="WE6" s="73"/>
      <c r="WF6" s="73"/>
      <c r="WG6" s="73"/>
      <c r="WH6" s="73"/>
      <c r="WI6" s="73"/>
      <c r="WJ6" s="73"/>
      <c r="WK6" s="73"/>
      <c r="WL6" s="73"/>
      <c r="WM6" s="73"/>
      <c r="WN6" s="73"/>
      <c r="WO6" s="73"/>
      <c r="WP6" s="73"/>
      <c r="WQ6" s="73"/>
      <c r="WR6" s="73"/>
      <c r="WS6" s="73"/>
      <c r="WT6" s="73"/>
      <c r="WU6" s="73"/>
      <c r="WV6" s="73"/>
    </row>
    <row r="7" spans="1:620" ht="16.149999999999999" hidden="1" customHeight="1" x14ac:dyDescent="0.25">
      <c r="A7" s="104"/>
      <c r="B7" s="104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158"/>
      <c r="CA7" s="109"/>
      <c r="CB7" s="109"/>
      <c r="CC7" s="109"/>
      <c r="CD7" s="109"/>
      <c r="CE7" s="109"/>
      <c r="CF7" s="109"/>
      <c r="CG7" s="109"/>
      <c r="CH7" s="109"/>
      <c r="CI7" s="109"/>
      <c r="CJ7" s="109"/>
      <c r="CK7" s="109"/>
      <c r="CL7" s="109"/>
      <c r="CM7" s="109"/>
      <c r="CN7" s="109"/>
      <c r="CO7" s="109"/>
      <c r="CP7" s="109"/>
      <c r="CQ7" s="109"/>
      <c r="CR7" s="109"/>
      <c r="CS7" s="109"/>
      <c r="CT7" s="109"/>
      <c r="CU7" s="109"/>
      <c r="CV7" s="109"/>
      <c r="CW7" s="109"/>
      <c r="CX7" s="109"/>
      <c r="CY7" s="109"/>
      <c r="CZ7" s="109"/>
      <c r="DA7" s="109"/>
      <c r="DB7" s="109"/>
      <c r="DC7" s="109"/>
      <c r="DD7" s="109"/>
      <c r="DE7" s="109"/>
      <c r="DF7" s="109"/>
      <c r="DG7" s="109"/>
      <c r="DH7" s="109"/>
      <c r="DI7" s="109"/>
      <c r="DJ7" s="109"/>
      <c r="DK7" s="109"/>
      <c r="DL7" s="109"/>
      <c r="DM7" s="109"/>
      <c r="DN7" s="109"/>
      <c r="DO7" s="109"/>
      <c r="DP7" s="109"/>
      <c r="DQ7" s="109"/>
      <c r="DR7" s="109"/>
      <c r="DS7" s="109"/>
      <c r="DT7" s="109"/>
      <c r="DU7" s="109"/>
      <c r="DV7" s="160"/>
      <c r="DW7" s="160"/>
      <c r="DX7" s="160"/>
      <c r="DY7" s="160"/>
      <c r="DZ7" s="160"/>
      <c r="EA7" s="160"/>
      <c r="EB7" s="160"/>
      <c r="EC7" s="160"/>
      <c r="ED7" s="160"/>
      <c r="EE7" s="160"/>
      <c r="EF7" s="160"/>
      <c r="EG7" s="160"/>
      <c r="EH7" s="160"/>
      <c r="EI7" s="160"/>
      <c r="EJ7" s="160"/>
      <c r="EK7" s="160"/>
      <c r="EL7" s="160"/>
      <c r="EM7" s="160"/>
      <c r="EN7" s="160"/>
      <c r="EO7" s="160"/>
      <c r="EP7" s="160"/>
      <c r="EQ7" s="160"/>
      <c r="ER7" s="160"/>
      <c r="ES7" s="160"/>
      <c r="ET7" s="160"/>
      <c r="EU7" s="160"/>
      <c r="EV7" s="160"/>
      <c r="EW7" s="160"/>
      <c r="EX7" s="160"/>
      <c r="EY7" s="160"/>
      <c r="EZ7" s="160"/>
      <c r="FA7" s="160"/>
      <c r="FB7" s="160"/>
      <c r="FC7" s="160"/>
      <c r="FD7" s="160"/>
      <c r="FE7" s="160"/>
      <c r="FF7" s="160"/>
      <c r="FG7" s="160"/>
      <c r="FH7" s="160"/>
      <c r="FI7" s="160"/>
      <c r="FJ7" s="160"/>
      <c r="FK7" s="160"/>
      <c r="FL7" s="160"/>
      <c r="FM7" s="160"/>
      <c r="FN7" s="160"/>
      <c r="FO7" s="160"/>
      <c r="FP7" s="160"/>
      <c r="FQ7" s="160"/>
      <c r="FR7" s="160"/>
      <c r="FS7" s="160"/>
      <c r="FT7" s="160"/>
      <c r="FU7" s="160"/>
      <c r="FV7" s="160"/>
      <c r="FW7" s="160"/>
      <c r="FX7" s="160"/>
      <c r="FY7" s="160"/>
      <c r="FZ7" s="160"/>
      <c r="GA7" s="160"/>
      <c r="GB7" s="160"/>
      <c r="GC7" s="160"/>
      <c r="GD7" s="160"/>
      <c r="GE7" s="160"/>
      <c r="GF7" s="160"/>
      <c r="GG7" s="160"/>
      <c r="GH7" s="160"/>
      <c r="GI7" s="160"/>
      <c r="GJ7" s="160"/>
      <c r="GK7" s="160"/>
      <c r="GL7" s="160"/>
      <c r="GM7" s="160"/>
      <c r="GN7" s="160"/>
      <c r="GO7" s="160"/>
      <c r="GP7" s="160"/>
      <c r="GQ7" s="160"/>
      <c r="GR7" s="160"/>
      <c r="GS7" s="160"/>
      <c r="GT7" s="160"/>
      <c r="GU7" s="160"/>
      <c r="GV7" s="160"/>
      <c r="GW7" s="160"/>
      <c r="GX7" s="160"/>
      <c r="GY7" s="160"/>
      <c r="GZ7" s="160"/>
      <c r="HA7" s="160"/>
      <c r="HB7" s="160"/>
      <c r="HC7" s="160"/>
      <c r="HD7" s="160"/>
      <c r="HE7" s="160"/>
      <c r="HF7" s="160"/>
      <c r="HG7" s="160"/>
      <c r="HH7" s="160"/>
      <c r="HI7" s="160"/>
      <c r="HJ7" s="160"/>
      <c r="HK7" s="160"/>
      <c r="HL7" s="160"/>
      <c r="HM7" s="160"/>
      <c r="HN7" s="160"/>
      <c r="HO7" s="160"/>
      <c r="HP7" s="160"/>
      <c r="HQ7" s="160"/>
      <c r="HR7" s="160"/>
      <c r="HS7" s="160"/>
      <c r="HT7" s="160"/>
      <c r="HU7" s="160"/>
      <c r="HV7" s="160"/>
      <c r="HW7" s="160"/>
      <c r="HX7" s="160"/>
      <c r="HY7" s="160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  <c r="IQ7" s="96"/>
      <c r="IR7" s="96"/>
      <c r="IS7" s="96"/>
      <c r="IT7" s="96"/>
      <c r="IU7" s="96"/>
      <c r="IV7" s="96"/>
      <c r="IW7" s="96"/>
      <c r="IX7" s="96"/>
      <c r="IY7" s="96"/>
      <c r="IZ7" s="96"/>
      <c r="JA7" s="96"/>
      <c r="JB7" s="96"/>
      <c r="JC7" s="96"/>
      <c r="JD7" s="96"/>
      <c r="JE7" s="96"/>
      <c r="JF7" s="96"/>
      <c r="JG7" s="96"/>
      <c r="JH7" s="96"/>
      <c r="JI7" s="96"/>
      <c r="JJ7" s="96"/>
      <c r="JK7" s="96"/>
      <c r="JL7" s="96"/>
      <c r="JM7" s="96"/>
      <c r="JN7" s="96"/>
      <c r="JO7" s="96"/>
      <c r="JP7" s="96"/>
      <c r="JQ7" s="96"/>
      <c r="JR7" s="96"/>
      <c r="JS7" s="109"/>
      <c r="JT7" s="109"/>
      <c r="JU7" s="109"/>
      <c r="JV7" s="109"/>
      <c r="JW7" s="109"/>
      <c r="JX7" s="109"/>
      <c r="JY7" s="109"/>
      <c r="JZ7" s="109"/>
      <c r="KA7" s="109"/>
      <c r="KB7" s="109"/>
      <c r="KC7" s="109"/>
      <c r="KD7" s="109"/>
      <c r="KE7" s="109"/>
      <c r="KF7" s="109"/>
      <c r="KG7" s="109"/>
      <c r="KH7" s="109"/>
      <c r="KI7" s="109"/>
      <c r="KJ7" s="109"/>
      <c r="KK7" s="109"/>
      <c r="KL7" s="109"/>
      <c r="KM7" s="109"/>
      <c r="KN7" s="109"/>
      <c r="KO7" s="109"/>
      <c r="KP7" s="109"/>
      <c r="KQ7" s="109"/>
      <c r="KR7" s="109"/>
      <c r="KS7" s="109"/>
      <c r="KT7" s="109"/>
      <c r="KU7" s="109"/>
      <c r="KV7" s="109"/>
      <c r="KW7" s="109"/>
      <c r="KX7" s="109"/>
      <c r="KY7" s="109"/>
      <c r="KZ7" s="109"/>
      <c r="LA7" s="109"/>
      <c r="LB7" s="109"/>
      <c r="LC7" s="109"/>
      <c r="LD7" s="109"/>
      <c r="LE7" s="109"/>
      <c r="LF7" s="109"/>
      <c r="LG7" s="109"/>
      <c r="LH7" s="109"/>
      <c r="LI7" s="109"/>
      <c r="LJ7" s="109"/>
      <c r="LK7" s="109"/>
      <c r="LL7" s="109"/>
      <c r="LM7" s="109"/>
      <c r="LN7" s="109"/>
      <c r="LO7" s="109"/>
      <c r="LP7" s="109"/>
      <c r="LQ7" s="109"/>
      <c r="LR7" s="109"/>
      <c r="LS7" s="109"/>
      <c r="LT7" s="109"/>
      <c r="LU7" s="141"/>
      <c r="LV7" s="141"/>
      <c r="LW7" s="141"/>
      <c r="LX7" s="141"/>
      <c r="LY7" s="141"/>
      <c r="LZ7" s="141"/>
      <c r="MA7" s="141"/>
      <c r="MB7" s="141"/>
      <c r="MC7" s="141"/>
      <c r="MD7" s="141"/>
      <c r="ME7" s="141"/>
      <c r="MF7" s="141"/>
      <c r="MG7" s="141"/>
      <c r="MH7" s="141"/>
      <c r="MI7" s="141"/>
      <c r="MJ7" s="141"/>
      <c r="MK7" s="141"/>
      <c r="ML7" s="141"/>
      <c r="MM7" s="141"/>
      <c r="MN7" s="141"/>
      <c r="MO7" s="141"/>
      <c r="MP7" s="141"/>
      <c r="MQ7" s="141"/>
      <c r="MR7" s="141"/>
      <c r="MS7" s="141"/>
      <c r="MT7" s="141"/>
      <c r="MU7" s="141"/>
      <c r="MV7" s="141"/>
      <c r="MW7" s="141"/>
      <c r="MX7" s="141"/>
      <c r="MY7" s="163"/>
      <c r="MZ7" s="163"/>
      <c r="NA7" s="163"/>
      <c r="NB7" s="163"/>
      <c r="NC7" s="163"/>
      <c r="ND7" s="163"/>
      <c r="NE7" s="163"/>
      <c r="NF7" s="163"/>
      <c r="NG7" s="163"/>
      <c r="NH7" s="163"/>
      <c r="NI7" s="163"/>
      <c r="NJ7" s="163"/>
      <c r="NK7" s="163"/>
      <c r="NL7" s="163"/>
      <c r="NM7" s="163"/>
      <c r="NN7" s="163"/>
      <c r="NO7" s="163"/>
      <c r="NP7" s="163"/>
      <c r="NQ7" s="163"/>
      <c r="NR7" s="163"/>
      <c r="NS7" s="163"/>
      <c r="NT7" s="163"/>
      <c r="NU7" s="163"/>
      <c r="NV7" s="163"/>
      <c r="NW7" s="163"/>
      <c r="NX7" s="163"/>
      <c r="NY7" s="163"/>
      <c r="NZ7" s="163"/>
      <c r="OA7" s="163"/>
      <c r="OB7" s="163"/>
      <c r="OC7" s="163"/>
      <c r="OD7" s="163"/>
      <c r="OE7" s="163"/>
      <c r="OF7" s="163"/>
      <c r="OG7" s="163"/>
      <c r="OH7" s="163"/>
      <c r="OI7" s="138"/>
      <c r="OJ7" s="138"/>
      <c r="OK7" s="138"/>
      <c r="OL7" s="138"/>
      <c r="OM7" s="138"/>
      <c r="ON7" s="138"/>
      <c r="OO7" s="138"/>
      <c r="OP7" s="138"/>
      <c r="OQ7" s="138"/>
      <c r="OR7" s="138"/>
      <c r="OS7" s="138"/>
      <c r="OT7" s="138"/>
      <c r="OU7" s="138"/>
      <c r="OV7" s="138"/>
      <c r="OW7" s="138"/>
      <c r="OX7" s="138"/>
      <c r="OY7" s="138"/>
      <c r="OZ7" s="138"/>
      <c r="PA7" s="138"/>
      <c r="PB7" s="138"/>
      <c r="PC7" s="138"/>
      <c r="PD7" s="138"/>
      <c r="PE7" s="138"/>
      <c r="PF7" s="138"/>
      <c r="PG7" s="138"/>
      <c r="PH7" s="138"/>
      <c r="PI7" s="138"/>
      <c r="PJ7" s="138"/>
      <c r="PK7" s="138"/>
      <c r="PL7" s="138"/>
      <c r="PM7" s="138"/>
      <c r="PN7" s="138"/>
      <c r="PO7" s="138"/>
      <c r="PP7" s="163"/>
      <c r="PQ7" s="163"/>
      <c r="PR7" s="163"/>
      <c r="PS7" s="163"/>
      <c r="PT7" s="163"/>
      <c r="PU7" s="163"/>
      <c r="PV7" s="163"/>
      <c r="PW7" s="163"/>
      <c r="PX7" s="163"/>
      <c r="PY7" s="163"/>
      <c r="PZ7" s="163"/>
      <c r="QA7" s="163"/>
      <c r="QB7" s="163"/>
      <c r="QC7" s="163"/>
      <c r="QD7" s="163"/>
      <c r="QE7" s="163"/>
      <c r="QF7" s="163"/>
      <c r="QG7" s="163"/>
      <c r="QH7" s="163"/>
      <c r="QI7" s="163"/>
      <c r="QJ7" s="163"/>
      <c r="QK7" s="163"/>
      <c r="QL7" s="163"/>
      <c r="QM7" s="163"/>
      <c r="QN7" s="163"/>
      <c r="QO7" s="163"/>
      <c r="QP7" s="163"/>
      <c r="QQ7" s="163"/>
      <c r="QR7" s="163"/>
      <c r="QS7" s="163"/>
      <c r="QT7" s="73"/>
      <c r="QU7" s="73"/>
      <c r="QV7" s="73"/>
      <c r="QW7" s="73"/>
      <c r="QX7" s="73"/>
      <c r="QY7" s="73"/>
      <c r="QZ7" s="73"/>
      <c r="RA7" s="73"/>
      <c r="RB7" s="73"/>
      <c r="RC7" s="73"/>
      <c r="RD7" s="73"/>
      <c r="RE7" s="73"/>
      <c r="RF7" s="73"/>
      <c r="RG7" s="73"/>
      <c r="RH7" s="73"/>
      <c r="RI7" s="73"/>
      <c r="RJ7" s="73"/>
      <c r="RK7" s="73"/>
      <c r="RL7" s="73"/>
      <c r="RM7" s="73"/>
      <c r="RN7" s="73"/>
      <c r="RO7" s="73"/>
      <c r="RP7" s="73"/>
      <c r="RQ7" s="73"/>
      <c r="RR7" s="73"/>
      <c r="RS7" s="73"/>
      <c r="RT7" s="73"/>
      <c r="RU7" s="73"/>
      <c r="RV7" s="73"/>
      <c r="RW7" s="73"/>
      <c r="RX7" s="73"/>
      <c r="RY7" s="73"/>
      <c r="RZ7" s="73"/>
      <c r="SA7" s="73"/>
      <c r="SB7" s="73"/>
      <c r="SC7" s="73"/>
      <c r="SD7" s="73"/>
      <c r="SE7" s="73"/>
      <c r="SF7" s="73"/>
      <c r="SG7" s="73"/>
      <c r="SH7" s="73"/>
      <c r="SI7" s="73"/>
      <c r="SJ7" s="73"/>
      <c r="SK7" s="73"/>
      <c r="SL7" s="73"/>
      <c r="SM7" s="73"/>
      <c r="SN7" s="73"/>
      <c r="SO7" s="73"/>
      <c r="SP7" s="73"/>
      <c r="SQ7" s="73"/>
      <c r="SR7" s="73"/>
      <c r="SS7" s="73"/>
      <c r="ST7" s="73"/>
      <c r="SU7" s="73"/>
      <c r="SV7" s="73"/>
      <c r="SW7" s="73"/>
      <c r="SX7" s="73"/>
      <c r="SY7" s="73"/>
      <c r="SZ7" s="73"/>
      <c r="TA7" s="73"/>
      <c r="TB7" s="73"/>
      <c r="TC7" s="73"/>
      <c r="TD7" s="73"/>
      <c r="TE7" s="73"/>
      <c r="TF7" s="73"/>
      <c r="TG7" s="73"/>
      <c r="TH7" s="73"/>
      <c r="TI7" s="73"/>
      <c r="TJ7" s="73"/>
      <c r="TK7" s="73"/>
      <c r="TL7" s="73"/>
      <c r="TM7" s="73"/>
      <c r="TN7" s="73"/>
      <c r="TO7" s="73"/>
      <c r="TP7" s="73"/>
      <c r="TQ7" s="73"/>
      <c r="TR7" s="73"/>
      <c r="TS7" s="73"/>
      <c r="TT7" s="73"/>
      <c r="TU7" s="73"/>
      <c r="TV7" s="73"/>
      <c r="TW7" s="73"/>
      <c r="TX7" s="73"/>
      <c r="TY7" s="73"/>
      <c r="TZ7" s="73"/>
      <c r="UA7" s="73"/>
      <c r="UB7" s="73"/>
      <c r="UC7" s="73"/>
      <c r="UD7" s="73"/>
      <c r="UE7" s="73"/>
      <c r="UF7" s="73"/>
      <c r="UG7" s="73"/>
      <c r="UH7" s="73"/>
      <c r="UI7" s="73"/>
      <c r="UJ7" s="73"/>
      <c r="UK7" s="73"/>
      <c r="UL7" s="73"/>
      <c r="UM7" s="73"/>
      <c r="UN7" s="73"/>
      <c r="UO7" s="73"/>
      <c r="UP7" s="73"/>
      <c r="UQ7" s="73"/>
      <c r="UR7" s="73"/>
      <c r="US7" s="73"/>
      <c r="UT7" s="73"/>
      <c r="UU7" s="73"/>
      <c r="UV7" s="73"/>
      <c r="UW7" s="73"/>
      <c r="UX7" s="73"/>
      <c r="UY7" s="73"/>
      <c r="UZ7" s="73"/>
      <c r="VA7" s="73"/>
      <c r="VB7" s="73"/>
      <c r="VC7" s="73"/>
      <c r="VD7" s="73"/>
      <c r="VE7" s="73"/>
      <c r="VF7" s="73"/>
      <c r="VG7" s="73"/>
      <c r="VH7" s="73"/>
      <c r="VI7" s="73"/>
      <c r="VJ7" s="73"/>
      <c r="VK7" s="73"/>
      <c r="VL7" s="73"/>
      <c r="VM7" s="73"/>
      <c r="VN7" s="73"/>
      <c r="VO7" s="73"/>
      <c r="VP7" s="73"/>
      <c r="VQ7" s="73"/>
      <c r="VR7" s="73"/>
      <c r="VS7" s="73"/>
      <c r="VT7" s="73"/>
      <c r="VU7" s="73"/>
      <c r="VV7" s="73"/>
      <c r="VW7" s="73"/>
      <c r="VX7" s="73"/>
      <c r="VY7" s="73"/>
      <c r="VZ7" s="73"/>
      <c r="WA7" s="73"/>
      <c r="WB7" s="73"/>
      <c r="WC7" s="73"/>
      <c r="WD7" s="73"/>
      <c r="WE7" s="73"/>
      <c r="WF7" s="73"/>
      <c r="WG7" s="73"/>
      <c r="WH7" s="73"/>
      <c r="WI7" s="73"/>
      <c r="WJ7" s="73"/>
      <c r="WK7" s="73"/>
      <c r="WL7" s="73"/>
      <c r="WM7" s="73"/>
      <c r="WN7" s="73"/>
      <c r="WO7" s="73"/>
      <c r="WP7" s="73"/>
      <c r="WQ7" s="73"/>
      <c r="WR7" s="73"/>
      <c r="WS7" s="73"/>
      <c r="WT7" s="73"/>
      <c r="WU7" s="73"/>
      <c r="WV7" s="73"/>
    </row>
    <row r="8" spans="1:620" ht="17.45" hidden="1" customHeight="1" x14ac:dyDescent="0.25">
      <c r="A8" s="104"/>
      <c r="B8" s="104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158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60"/>
      <c r="DW8" s="160"/>
      <c r="DX8" s="160"/>
      <c r="DY8" s="160"/>
      <c r="DZ8" s="160"/>
      <c r="EA8" s="160"/>
      <c r="EB8" s="160"/>
      <c r="EC8" s="160"/>
      <c r="ED8" s="160"/>
      <c r="EE8" s="160"/>
      <c r="EF8" s="160"/>
      <c r="EG8" s="160"/>
      <c r="EH8" s="160"/>
      <c r="EI8" s="160"/>
      <c r="EJ8" s="160"/>
      <c r="EK8" s="160"/>
      <c r="EL8" s="160"/>
      <c r="EM8" s="160"/>
      <c r="EN8" s="160"/>
      <c r="EO8" s="160"/>
      <c r="EP8" s="160"/>
      <c r="EQ8" s="160"/>
      <c r="ER8" s="160"/>
      <c r="ES8" s="160"/>
      <c r="ET8" s="160"/>
      <c r="EU8" s="160"/>
      <c r="EV8" s="160"/>
      <c r="EW8" s="160"/>
      <c r="EX8" s="160"/>
      <c r="EY8" s="160"/>
      <c r="EZ8" s="160"/>
      <c r="FA8" s="160"/>
      <c r="FB8" s="160"/>
      <c r="FC8" s="160"/>
      <c r="FD8" s="160"/>
      <c r="FE8" s="160"/>
      <c r="FF8" s="160"/>
      <c r="FG8" s="160"/>
      <c r="FH8" s="160"/>
      <c r="FI8" s="160"/>
      <c r="FJ8" s="160"/>
      <c r="FK8" s="160"/>
      <c r="FL8" s="160"/>
      <c r="FM8" s="160"/>
      <c r="FN8" s="160"/>
      <c r="FO8" s="160"/>
      <c r="FP8" s="160"/>
      <c r="FQ8" s="160"/>
      <c r="FR8" s="160"/>
      <c r="FS8" s="160"/>
      <c r="FT8" s="160"/>
      <c r="FU8" s="160"/>
      <c r="FV8" s="160"/>
      <c r="FW8" s="160"/>
      <c r="FX8" s="160"/>
      <c r="FY8" s="160"/>
      <c r="FZ8" s="160"/>
      <c r="GA8" s="160"/>
      <c r="GB8" s="160"/>
      <c r="GC8" s="160"/>
      <c r="GD8" s="160"/>
      <c r="GE8" s="160"/>
      <c r="GF8" s="160"/>
      <c r="GG8" s="160"/>
      <c r="GH8" s="160"/>
      <c r="GI8" s="160"/>
      <c r="GJ8" s="160"/>
      <c r="GK8" s="160"/>
      <c r="GL8" s="160"/>
      <c r="GM8" s="160"/>
      <c r="GN8" s="160"/>
      <c r="GO8" s="160"/>
      <c r="GP8" s="160"/>
      <c r="GQ8" s="160"/>
      <c r="GR8" s="160"/>
      <c r="GS8" s="160"/>
      <c r="GT8" s="160"/>
      <c r="GU8" s="160"/>
      <c r="GV8" s="160"/>
      <c r="GW8" s="160"/>
      <c r="GX8" s="160"/>
      <c r="GY8" s="160"/>
      <c r="GZ8" s="160"/>
      <c r="HA8" s="160"/>
      <c r="HB8" s="160"/>
      <c r="HC8" s="160"/>
      <c r="HD8" s="160"/>
      <c r="HE8" s="160"/>
      <c r="HF8" s="160"/>
      <c r="HG8" s="160"/>
      <c r="HH8" s="160"/>
      <c r="HI8" s="160"/>
      <c r="HJ8" s="160"/>
      <c r="HK8" s="160"/>
      <c r="HL8" s="160"/>
      <c r="HM8" s="160"/>
      <c r="HN8" s="160"/>
      <c r="HO8" s="160"/>
      <c r="HP8" s="160"/>
      <c r="HQ8" s="160"/>
      <c r="HR8" s="160"/>
      <c r="HS8" s="160"/>
      <c r="HT8" s="160"/>
      <c r="HU8" s="160"/>
      <c r="HV8" s="160"/>
      <c r="HW8" s="160"/>
      <c r="HX8" s="160"/>
      <c r="HY8" s="160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  <c r="IQ8" s="96"/>
      <c r="IR8" s="96"/>
      <c r="IS8" s="96"/>
      <c r="IT8" s="96"/>
      <c r="IU8" s="96"/>
      <c r="IV8" s="96"/>
      <c r="IW8" s="96"/>
      <c r="IX8" s="96"/>
      <c r="IY8" s="96"/>
      <c r="IZ8" s="96"/>
      <c r="JA8" s="96"/>
      <c r="JB8" s="96"/>
      <c r="JC8" s="96"/>
      <c r="JD8" s="96"/>
      <c r="JE8" s="96"/>
      <c r="JF8" s="96"/>
      <c r="JG8" s="96"/>
      <c r="JH8" s="96"/>
      <c r="JI8" s="96"/>
      <c r="JJ8" s="96"/>
      <c r="JK8" s="96"/>
      <c r="JL8" s="96"/>
      <c r="JM8" s="96"/>
      <c r="JN8" s="96"/>
      <c r="JO8" s="96"/>
      <c r="JP8" s="96"/>
      <c r="JQ8" s="96"/>
      <c r="JR8" s="96"/>
      <c r="JS8" s="109"/>
      <c r="JT8" s="109"/>
      <c r="JU8" s="109"/>
      <c r="JV8" s="109"/>
      <c r="JW8" s="109"/>
      <c r="JX8" s="109"/>
      <c r="JY8" s="109"/>
      <c r="JZ8" s="109"/>
      <c r="KA8" s="109"/>
      <c r="KB8" s="109"/>
      <c r="KC8" s="109"/>
      <c r="KD8" s="109"/>
      <c r="KE8" s="109"/>
      <c r="KF8" s="109"/>
      <c r="KG8" s="109"/>
      <c r="KH8" s="109"/>
      <c r="KI8" s="109"/>
      <c r="KJ8" s="109"/>
      <c r="KK8" s="109"/>
      <c r="KL8" s="109"/>
      <c r="KM8" s="109"/>
      <c r="KN8" s="109"/>
      <c r="KO8" s="109"/>
      <c r="KP8" s="109"/>
      <c r="KQ8" s="109"/>
      <c r="KR8" s="109"/>
      <c r="KS8" s="109"/>
      <c r="KT8" s="109"/>
      <c r="KU8" s="109"/>
      <c r="KV8" s="109"/>
      <c r="KW8" s="109"/>
      <c r="KX8" s="109"/>
      <c r="KY8" s="109"/>
      <c r="KZ8" s="109"/>
      <c r="LA8" s="109"/>
      <c r="LB8" s="109"/>
      <c r="LC8" s="109"/>
      <c r="LD8" s="109"/>
      <c r="LE8" s="109"/>
      <c r="LF8" s="109"/>
      <c r="LG8" s="109"/>
      <c r="LH8" s="109"/>
      <c r="LI8" s="109"/>
      <c r="LJ8" s="109"/>
      <c r="LK8" s="109"/>
      <c r="LL8" s="109"/>
      <c r="LM8" s="109"/>
      <c r="LN8" s="109"/>
      <c r="LO8" s="109"/>
      <c r="LP8" s="109"/>
      <c r="LQ8" s="109"/>
      <c r="LR8" s="109"/>
      <c r="LS8" s="109"/>
      <c r="LT8" s="109"/>
      <c r="LU8" s="141"/>
      <c r="LV8" s="141"/>
      <c r="LW8" s="141"/>
      <c r="LX8" s="141"/>
      <c r="LY8" s="141"/>
      <c r="LZ8" s="141"/>
      <c r="MA8" s="141"/>
      <c r="MB8" s="141"/>
      <c r="MC8" s="141"/>
      <c r="MD8" s="141"/>
      <c r="ME8" s="141"/>
      <c r="MF8" s="141"/>
      <c r="MG8" s="141"/>
      <c r="MH8" s="141"/>
      <c r="MI8" s="141"/>
      <c r="MJ8" s="141"/>
      <c r="MK8" s="141"/>
      <c r="ML8" s="141"/>
      <c r="MM8" s="141"/>
      <c r="MN8" s="141"/>
      <c r="MO8" s="141"/>
      <c r="MP8" s="141"/>
      <c r="MQ8" s="141"/>
      <c r="MR8" s="141"/>
      <c r="MS8" s="141"/>
      <c r="MT8" s="141"/>
      <c r="MU8" s="141"/>
      <c r="MV8" s="141"/>
      <c r="MW8" s="141"/>
      <c r="MX8" s="141"/>
      <c r="MY8" s="163"/>
      <c r="MZ8" s="163"/>
      <c r="NA8" s="163"/>
      <c r="NB8" s="163"/>
      <c r="NC8" s="163"/>
      <c r="ND8" s="163"/>
      <c r="NE8" s="163"/>
      <c r="NF8" s="163"/>
      <c r="NG8" s="163"/>
      <c r="NH8" s="163"/>
      <c r="NI8" s="163"/>
      <c r="NJ8" s="163"/>
      <c r="NK8" s="163"/>
      <c r="NL8" s="163"/>
      <c r="NM8" s="163"/>
      <c r="NN8" s="163"/>
      <c r="NO8" s="163"/>
      <c r="NP8" s="163"/>
      <c r="NQ8" s="163"/>
      <c r="NR8" s="163"/>
      <c r="NS8" s="163"/>
      <c r="NT8" s="163"/>
      <c r="NU8" s="163"/>
      <c r="NV8" s="163"/>
      <c r="NW8" s="163"/>
      <c r="NX8" s="163"/>
      <c r="NY8" s="163"/>
      <c r="NZ8" s="163"/>
      <c r="OA8" s="163"/>
      <c r="OB8" s="163"/>
      <c r="OC8" s="163"/>
      <c r="OD8" s="163"/>
      <c r="OE8" s="163"/>
      <c r="OF8" s="163"/>
      <c r="OG8" s="163"/>
      <c r="OH8" s="163"/>
      <c r="OI8" s="138"/>
      <c r="OJ8" s="138"/>
      <c r="OK8" s="138"/>
      <c r="OL8" s="138"/>
      <c r="OM8" s="138"/>
      <c r="ON8" s="138"/>
      <c r="OO8" s="138"/>
      <c r="OP8" s="138"/>
      <c r="OQ8" s="138"/>
      <c r="OR8" s="138"/>
      <c r="OS8" s="138"/>
      <c r="OT8" s="138"/>
      <c r="OU8" s="138"/>
      <c r="OV8" s="138"/>
      <c r="OW8" s="138"/>
      <c r="OX8" s="138"/>
      <c r="OY8" s="138"/>
      <c r="OZ8" s="138"/>
      <c r="PA8" s="138"/>
      <c r="PB8" s="138"/>
      <c r="PC8" s="138"/>
      <c r="PD8" s="138"/>
      <c r="PE8" s="138"/>
      <c r="PF8" s="138"/>
      <c r="PG8" s="138"/>
      <c r="PH8" s="138"/>
      <c r="PI8" s="138"/>
      <c r="PJ8" s="138"/>
      <c r="PK8" s="138"/>
      <c r="PL8" s="138"/>
      <c r="PM8" s="138"/>
      <c r="PN8" s="138"/>
      <c r="PO8" s="138"/>
      <c r="PP8" s="163"/>
      <c r="PQ8" s="163"/>
      <c r="PR8" s="163"/>
      <c r="PS8" s="163"/>
      <c r="PT8" s="163"/>
      <c r="PU8" s="163"/>
      <c r="PV8" s="163"/>
      <c r="PW8" s="163"/>
      <c r="PX8" s="163"/>
      <c r="PY8" s="163"/>
      <c r="PZ8" s="163"/>
      <c r="QA8" s="163"/>
      <c r="QB8" s="163"/>
      <c r="QC8" s="163"/>
      <c r="QD8" s="163"/>
      <c r="QE8" s="163"/>
      <c r="QF8" s="163"/>
      <c r="QG8" s="163"/>
      <c r="QH8" s="163"/>
      <c r="QI8" s="163"/>
      <c r="QJ8" s="163"/>
      <c r="QK8" s="163"/>
      <c r="QL8" s="163"/>
      <c r="QM8" s="163"/>
      <c r="QN8" s="163"/>
      <c r="QO8" s="163"/>
      <c r="QP8" s="163"/>
      <c r="QQ8" s="163"/>
      <c r="QR8" s="163"/>
      <c r="QS8" s="163"/>
      <c r="QT8" s="73"/>
      <c r="QU8" s="73"/>
      <c r="QV8" s="73"/>
      <c r="QW8" s="73"/>
      <c r="QX8" s="73"/>
      <c r="QY8" s="73"/>
      <c r="QZ8" s="73"/>
      <c r="RA8" s="73"/>
      <c r="RB8" s="73"/>
      <c r="RC8" s="73"/>
      <c r="RD8" s="73"/>
      <c r="RE8" s="73"/>
      <c r="RF8" s="73"/>
      <c r="RG8" s="73"/>
      <c r="RH8" s="73"/>
      <c r="RI8" s="73"/>
      <c r="RJ8" s="73"/>
      <c r="RK8" s="73"/>
      <c r="RL8" s="73"/>
      <c r="RM8" s="73"/>
      <c r="RN8" s="73"/>
      <c r="RO8" s="73"/>
      <c r="RP8" s="73"/>
      <c r="RQ8" s="73"/>
      <c r="RR8" s="73"/>
      <c r="RS8" s="73"/>
      <c r="RT8" s="73"/>
      <c r="RU8" s="73"/>
      <c r="RV8" s="73"/>
      <c r="RW8" s="73"/>
      <c r="RX8" s="73"/>
      <c r="RY8" s="73"/>
      <c r="RZ8" s="73"/>
      <c r="SA8" s="73"/>
      <c r="SB8" s="73"/>
      <c r="SC8" s="73"/>
      <c r="SD8" s="73"/>
      <c r="SE8" s="73"/>
      <c r="SF8" s="73"/>
      <c r="SG8" s="73"/>
      <c r="SH8" s="73"/>
      <c r="SI8" s="73"/>
      <c r="SJ8" s="73"/>
      <c r="SK8" s="73"/>
      <c r="SL8" s="73"/>
      <c r="SM8" s="73"/>
      <c r="SN8" s="73"/>
      <c r="SO8" s="73"/>
      <c r="SP8" s="73"/>
      <c r="SQ8" s="73"/>
      <c r="SR8" s="73"/>
      <c r="SS8" s="73"/>
      <c r="ST8" s="73"/>
      <c r="SU8" s="73"/>
      <c r="SV8" s="73"/>
      <c r="SW8" s="73"/>
      <c r="SX8" s="73"/>
      <c r="SY8" s="73"/>
      <c r="SZ8" s="73"/>
      <c r="TA8" s="73"/>
      <c r="TB8" s="73"/>
      <c r="TC8" s="73"/>
      <c r="TD8" s="73"/>
      <c r="TE8" s="73"/>
      <c r="TF8" s="73"/>
      <c r="TG8" s="73"/>
      <c r="TH8" s="73"/>
      <c r="TI8" s="73"/>
      <c r="TJ8" s="73"/>
      <c r="TK8" s="73"/>
      <c r="TL8" s="73"/>
      <c r="TM8" s="73"/>
      <c r="TN8" s="73"/>
      <c r="TO8" s="73"/>
      <c r="TP8" s="73"/>
      <c r="TQ8" s="73"/>
      <c r="TR8" s="73"/>
      <c r="TS8" s="73"/>
      <c r="TT8" s="73"/>
      <c r="TU8" s="73"/>
      <c r="TV8" s="73"/>
      <c r="TW8" s="73"/>
      <c r="TX8" s="73"/>
      <c r="TY8" s="73"/>
      <c r="TZ8" s="73"/>
      <c r="UA8" s="73"/>
      <c r="UB8" s="73"/>
      <c r="UC8" s="73"/>
      <c r="UD8" s="73"/>
      <c r="UE8" s="73"/>
      <c r="UF8" s="73"/>
      <c r="UG8" s="73"/>
      <c r="UH8" s="73"/>
      <c r="UI8" s="73"/>
      <c r="UJ8" s="73"/>
      <c r="UK8" s="73"/>
      <c r="UL8" s="73"/>
      <c r="UM8" s="73"/>
      <c r="UN8" s="73"/>
      <c r="UO8" s="73"/>
      <c r="UP8" s="73"/>
      <c r="UQ8" s="73"/>
      <c r="UR8" s="73"/>
      <c r="US8" s="73"/>
      <c r="UT8" s="73"/>
      <c r="UU8" s="73"/>
      <c r="UV8" s="73"/>
      <c r="UW8" s="73"/>
      <c r="UX8" s="73"/>
      <c r="UY8" s="73"/>
      <c r="UZ8" s="73"/>
      <c r="VA8" s="73"/>
      <c r="VB8" s="73"/>
      <c r="VC8" s="73"/>
      <c r="VD8" s="73"/>
      <c r="VE8" s="73"/>
      <c r="VF8" s="73"/>
      <c r="VG8" s="73"/>
      <c r="VH8" s="73"/>
      <c r="VI8" s="73"/>
      <c r="VJ8" s="73"/>
      <c r="VK8" s="73"/>
      <c r="VL8" s="73"/>
      <c r="VM8" s="73"/>
      <c r="VN8" s="73"/>
      <c r="VO8" s="73"/>
      <c r="VP8" s="73"/>
      <c r="VQ8" s="73"/>
      <c r="VR8" s="73"/>
      <c r="VS8" s="73"/>
      <c r="VT8" s="73"/>
      <c r="VU8" s="73"/>
      <c r="VV8" s="73"/>
      <c r="VW8" s="73"/>
      <c r="VX8" s="73"/>
      <c r="VY8" s="73"/>
      <c r="VZ8" s="73"/>
      <c r="WA8" s="73"/>
      <c r="WB8" s="73"/>
      <c r="WC8" s="73"/>
      <c r="WD8" s="73"/>
      <c r="WE8" s="73"/>
      <c r="WF8" s="73"/>
      <c r="WG8" s="73"/>
      <c r="WH8" s="73"/>
      <c r="WI8" s="73"/>
      <c r="WJ8" s="73"/>
      <c r="WK8" s="73"/>
      <c r="WL8" s="73"/>
      <c r="WM8" s="73"/>
      <c r="WN8" s="73"/>
      <c r="WO8" s="73"/>
      <c r="WP8" s="73"/>
      <c r="WQ8" s="73"/>
      <c r="WR8" s="73"/>
      <c r="WS8" s="73"/>
      <c r="WT8" s="73"/>
      <c r="WU8" s="73"/>
      <c r="WV8" s="73"/>
    </row>
    <row r="9" spans="1:620" ht="18" hidden="1" customHeight="1" x14ac:dyDescent="0.25">
      <c r="A9" s="104"/>
      <c r="B9" s="104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158"/>
      <c r="CA9" s="109"/>
      <c r="CB9" s="109"/>
      <c r="CC9" s="109"/>
      <c r="CD9" s="109"/>
      <c r="CE9" s="109"/>
      <c r="CF9" s="109"/>
      <c r="CG9" s="109"/>
      <c r="CH9" s="109"/>
      <c r="CI9" s="109"/>
      <c r="CJ9" s="109"/>
      <c r="CK9" s="109"/>
      <c r="CL9" s="109"/>
      <c r="CM9" s="109"/>
      <c r="CN9" s="109"/>
      <c r="CO9" s="109"/>
      <c r="CP9" s="109"/>
      <c r="CQ9" s="109"/>
      <c r="CR9" s="109"/>
      <c r="CS9" s="109"/>
      <c r="CT9" s="109"/>
      <c r="CU9" s="109"/>
      <c r="CV9" s="109"/>
      <c r="CW9" s="109"/>
      <c r="CX9" s="109"/>
      <c r="CY9" s="109"/>
      <c r="CZ9" s="109"/>
      <c r="DA9" s="109"/>
      <c r="DB9" s="109"/>
      <c r="DC9" s="109"/>
      <c r="DD9" s="109"/>
      <c r="DE9" s="109"/>
      <c r="DF9" s="109"/>
      <c r="DG9" s="109"/>
      <c r="DH9" s="109"/>
      <c r="DI9" s="109"/>
      <c r="DJ9" s="109"/>
      <c r="DK9" s="109"/>
      <c r="DL9" s="109"/>
      <c r="DM9" s="109"/>
      <c r="DN9" s="109"/>
      <c r="DO9" s="109"/>
      <c r="DP9" s="109"/>
      <c r="DQ9" s="109"/>
      <c r="DR9" s="109"/>
      <c r="DS9" s="109"/>
      <c r="DT9" s="109"/>
      <c r="DU9" s="109"/>
      <c r="DV9" s="160"/>
      <c r="DW9" s="160"/>
      <c r="DX9" s="160"/>
      <c r="DY9" s="160"/>
      <c r="DZ9" s="160"/>
      <c r="EA9" s="160"/>
      <c r="EB9" s="160"/>
      <c r="EC9" s="160"/>
      <c r="ED9" s="160"/>
      <c r="EE9" s="160"/>
      <c r="EF9" s="160"/>
      <c r="EG9" s="160"/>
      <c r="EH9" s="160"/>
      <c r="EI9" s="160"/>
      <c r="EJ9" s="160"/>
      <c r="EK9" s="160"/>
      <c r="EL9" s="160"/>
      <c r="EM9" s="160"/>
      <c r="EN9" s="160"/>
      <c r="EO9" s="160"/>
      <c r="EP9" s="160"/>
      <c r="EQ9" s="160"/>
      <c r="ER9" s="160"/>
      <c r="ES9" s="160"/>
      <c r="ET9" s="160"/>
      <c r="EU9" s="160"/>
      <c r="EV9" s="160"/>
      <c r="EW9" s="160"/>
      <c r="EX9" s="160"/>
      <c r="EY9" s="160"/>
      <c r="EZ9" s="160"/>
      <c r="FA9" s="160"/>
      <c r="FB9" s="160"/>
      <c r="FC9" s="160"/>
      <c r="FD9" s="160"/>
      <c r="FE9" s="160"/>
      <c r="FF9" s="160"/>
      <c r="FG9" s="160"/>
      <c r="FH9" s="160"/>
      <c r="FI9" s="160"/>
      <c r="FJ9" s="160"/>
      <c r="FK9" s="160"/>
      <c r="FL9" s="160"/>
      <c r="FM9" s="160"/>
      <c r="FN9" s="160"/>
      <c r="FO9" s="160"/>
      <c r="FP9" s="160"/>
      <c r="FQ9" s="160"/>
      <c r="FR9" s="160"/>
      <c r="FS9" s="160"/>
      <c r="FT9" s="160"/>
      <c r="FU9" s="160"/>
      <c r="FV9" s="160"/>
      <c r="FW9" s="160"/>
      <c r="FX9" s="160"/>
      <c r="FY9" s="160"/>
      <c r="FZ9" s="160"/>
      <c r="GA9" s="160"/>
      <c r="GB9" s="160"/>
      <c r="GC9" s="160"/>
      <c r="GD9" s="160"/>
      <c r="GE9" s="160"/>
      <c r="GF9" s="160"/>
      <c r="GG9" s="160"/>
      <c r="GH9" s="160"/>
      <c r="GI9" s="160"/>
      <c r="GJ9" s="160"/>
      <c r="GK9" s="160"/>
      <c r="GL9" s="160"/>
      <c r="GM9" s="160"/>
      <c r="GN9" s="160"/>
      <c r="GO9" s="160"/>
      <c r="GP9" s="160"/>
      <c r="GQ9" s="160"/>
      <c r="GR9" s="160"/>
      <c r="GS9" s="160"/>
      <c r="GT9" s="160"/>
      <c r="GU9" s="160"/>
      <c r="GV9" s="160"/>
      <c r="GW9" s="160"/>
      <c r="GX9" s="160"/>
      <c r="GY9" s="160"/>
      <c r="GZ9" s="160"/>
      <c r="HA9" s="160"/>
      <c r="HB9" s="160"/>
      <c r="HC9" s="160"/>
      <c r="HD9" s="160"/>
      <c r="HE9" s="160"/>
      <c r="HF9" s="160"/>
      <c r="HG9" s="160"/>
      <c r="HH9" s="160"/>
      <c r="HI9" s="160"/>
      <c r="HJ9" s="160"/>
      <c r="HK9" s="160"/>
      <c r="HL9" s="160"/>
      <c r="HM9" s="160"/>
      <c r="HN9" s="160"/>
      <c r="HO9" s="160"/>
      <c r="HP9" s="160"/>
      <c r="HQ9" s="160"/>
      <c r="HR9" s="160"/>
      <c r="HS9" s="160"/>
      <c r="HT9" s="160"/>
      <c r="HU9" s="160"/>
      <c r="HV9" s="160"/>
      <c r="HW9" s="160"/>
      <c r="HX9" s="160"/>
      <c r="HY9" s="160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  <c r="IQ9" s="96"/>
      <c r="IR9" s="96"/>
      <c r="IS9" s="96"/>
      <c r="IT9" s="96"/>
      <c r="IU9" s="96"/>
      <c r="IV9" s="96"/>
      <c r="IW9" s="96"/>
      <c r="IX9" s="96"/>
      <c r="IY9" s="96"/>
      <c r="IZ9" s="96"/>
      <c r="JA9" s="96"/>
      <c r="JB9" s="96"/>
      <c r="JC9" s="96"/>
      <c r="JD9" s="96"/>
      <c r="JE9" s="96"/>
      <c r="JF9" s="96"/>
      <c r="JG9" s="96"/>
      <c r="JH9" s="96"/>
      <c r="JI9" s="96"/>
      <c r="JJ9" s="96"/>
      <c r="JK9" s="96"/>
      <c r="JL9" s="96"/>
      <c r="JM9" s="96"/>
      <c r="JN9" s="96"/>
      <c r="JO9" s="96"/>
      <c r="JP9" s="96"/>
      <c r="JQ9" s="96"/>
      <c r="JR9" s="96"/>
      <c r="JS9" s="109"/>
      <c r="JT9" s="109"/>
      <c r="JU9" s="109"/>
      <c r="JV9" s="109"/>
      <c r="JW9" s="109"/>
      <c r="JX9" s="109"/>
      <c r="JY9" s="109"/>
      <c r="JZ9" s="109"/>
      <c r="KA9" s="109"/>
      <c r="KB9" s="109"/>
      <c r="KC9" s="109"/>
      <c r="KD9" s="109"/>
      <c r="KE9" s="109"/>
      <c r="KF9" s="109"/>
      <c r="KG9" s="109"/>
      <c r="KH9" s="109"/>
      <c r="KI9" s="109"/>
      <c r="KJ9" s="109"/>
      <c r="KK9" s="109"/>
      <c r="KL9" s="109"/>
      <c r="KM9" s="109"/>
      <c r="KN9" s="109"/>
      <c r="KO9" s="109"/>
      <c r="KP9" s="109"/>
      <c r="KQ9" s="109"/>
      <c r="KR9" s="109"/>
      <c r="KS9" s="109"/>
      <c r="KT9" s="109"/>
      <c r="KU9" s="109"/>
      <c r="KV9" s="109"/>
      <c r="KW9" s="109"/>
      <c r="KX9" s="109"/>
      <c r="KY9" s="109"/>
      <c r="KZ9" s="109"/>
      <c r="LA9" s="109"/>
      <c r="LB9" s="109"/>
      <c r="LC9" s="109"/>
      <c r="LD9" s="109"/>
      <c r="LE9" s="109"/>
      <c r="LF9" s="109"/>
      <c r="LG9" s="109"/>
      <c r="LH9" s="109"/>
      <c r="LI9" s="109"/>
      <c r="LJ9" s="109"/>
      <c r="LK9" s="109"/>
      <c r="LL9" s="109"/>
      <c r="LM9" s="109"/>
      <c r="LN9" s="109"/>
      <c r="LO9" s="109"/>
      <c r="LP9" s="109"/>
      <c r="LQ9" s="109"/>
      <c r="LR9" s="109"/>
      <c r="LS9" s="109"/>
      <c r="LT9" s="109"/>
      <c r="LU9" s="141"/>
      <c r="LV9" s="141"/>
      <c r="LW9" s="141"/>
      <c r="LX9" s="141"/>
      <c r="LY9" s="141"/>
      <c r="LZ9" s="141"/>
      <c r="MA9" s="141"/>
      <c r="MB9" s="141"/>
      <c r="MC9" s="141"/>
      <c r="MD9" s="141"/>
      <c r="ME9" s="141"/>
      <c r="MF9" s="141"/>
      <c r="MG9" s="141"/>
      <c r="MH9" s="141"/>
      <c r="MI9" s="141"/>
      <c r="MJ9" s="141"/>
      <c r="MK9" s="141"/>
      <c r="ML9" s="141"/>
      <c r="MM9" s="141"/>
      <c r="MN9" s="141"/>
      <c r="MO9" s="141"/>
      <c r="MP9" s="141"/>
      <c r="MQ9" s="141"/>
      <c r="MR9" s="141"/>
      <c r="MS9" s="141"/>
      <c r="MT9" s="141"/>
      <c r="MU9" s="141"/>
      <c r="MV9" s="141"/>
      <c r="MW9" s="141"/>
      <c r="MX9" s="141"/>
      <c r="MY9" s="163"/>
      <c r="MZ9" s="163"/>
      <c r="NA9" s="163"/>
      <c r="NB9" s="163"/>
      <c r="NC9" s="163"/>
      <c r="ND9" s="163"/>
      <c r="NE9" s="163"/>
      <c r="NF9" s="163"/>
      <c r="NG9" s="163"/>
      <c r="NH9" s="163"/>
      <c r="NI9" s="163"/>
      <c r="NJ9" s="163"/>
      <c r="NK9" s="163"/>
      <c r="NL9" s="163"/>
      <c r="NM9" s="163"/>
      <c r="NN9" s="163"/>
      <c r="NO9" s="163"/>
      <c r="NP9" s="163"/>
      <c r="NQ9" s="163"/>
      <c r="NR9" s="163"/>
      <c r="NS9" s="163"/>
      <c r="NT9" s="163"/>
      <c r="NU9" s="163"/>
      <c r="NV9" s="163"/>
      <c r="NW9" s="163"/>
      <c r="NX9" s="163"/>
      <c r="NY9" s="163"/>
      <c r="NZ9" s="163"/>
      <c r="OA9" s="163"/>
      <c r="OB9" s="163"/>
      <c r="OC9" s="163"/>
      <c r="OD9" s="163"/>
      <c r="OE9" s="163"/>
      <c r="OF9" s="163"/>
      <c r="OG9" s="163"/>
      <c r="OH9" s="163"/>
      <c r="OI9" s="138"/>
      <c r="OJ9" s="138"/>
      <c r="OK9" s="138"/>
      <c r="OL9" s="138"/>
      <c r="OM9" s="138"/>
      <c r="ON9" s="138"/>
      <c r="OO9" s="138"/>
      <c r="OP9" s="138"/>
      <c r="OQ9" s="138"/>
      <c r="OR9" s="138"/>
      <c r="OS9" s="138"/>
      <c r="OT9" s="138"/>
      <c r="OU9" s="138"/>
      <c r="OV9" s="138"/>
      <c r="OW9" s="138"/>
      <c r="OX9" s="138"/>
      <c r="OY9" s="138"/>
      <c r="OZ9" s="138"/>
      <c r="PA9" s="138"/>
      <c r="PB9" s="138"/>
      <c r="PC9" s="138"/>
      <c r="PD9" s="138"/>
      <c r="PE9" s="138"/>
      <c r="PF9" s="138"/>
      <c r="PG9" s="138"/>
      <c r="PH9" s="138"/>
      <c r="PI9" s="138"/>
      <c r="PJ9" s="138"/>
      <c r="PK9" s="138"/>
      <c r="PL9" s="138"/>
      <c r="PM9" s="138"/>
      <c r="PN9" s="138"/>
      <c r="PO9" s="138"/>
      <c r="PP9" s="163"/>
      <c r="PQ9" s="163"/>
      <c r="PR9" s="163"/>
      <c r="PS9" s="163"/>
      <c r="PT9" s="163"/>
      <c r="PU9" s="163"/>
      <c r="PV9" s="163"/>
      <c r="PW9" s="163"/>
      <c r="PX9" s="163"/>
      <c r="PY9" s="163"/>
      <c r="PZ9" s="163"/>
      <c r="QA9" s="163"/>
      <c r="QB9" s="163"/>
      <c r="QC9" s="163"/>
      <c r="QD9" s="163"/>
      <c r="QE9" s="163"/>
      <c r="QF9" s="163"/>
      <c r="QG9" s="163"/>
      <c r="QH9" s="163"/>
      <c r="QI9" s="163"/>
      <c r="QJ9" s="163"/>
      <c r="QK9" s="163"/>
      <c r="QL9" s="163"/>
      <c r="QM9" s="163"/>
      <c r="QN9" s="163"/>
      <c r="QO9" s="163"/>
      <c r="QP9" s="163"/>
      <c r="QQ9" s="163"/>
      <c r="QR9" s="163"/>
      <c r="QS9" s="163"/>
      <c r="QT9" s="73"/>
      <c r="QU9" s="73"/>
      <c r="QV9" s="73"/>
      <c r="QW9" s="73"/>
      <c r="QX9" s="73"/>
      <c r="QY9" s="73"/>
      <c r="QZ9" s="73"/>
      <c r="RA9" s="73"/>
      <c r="RB9" s="73"/>
      <c r="RC9" s="73"/>
      <c r="RD9" s="73"/>
      <c r="RE9" s="73"/>
      <c r="RF9" s="73"/>
      <c r="RG9" s="73"/>
      <c r="RH9" s="73"/>
      <c r="RI9" s="73"/>
      <c r="RJ9" s="73"/>
      <c r="RK9" s="73"/>
      <c r="RL9" s="73"/>
      <c r="RM9" s="73"/>
      <c r="RN9" s="73"/>
      <c r="RO9" s="73"/>
      <c r="RP9" s="73"/>
      <c r="RQ9" s="73"/>
      <c r="RR9" s="73"/>
      <c r="RS9" s="73"/>
      <c r="RT9" s="73"/>
      <c r="RU9" s="73"/>
      <c r="RV9" s="73"/>
      <c r="RW9" s="73"/>
      <c r="RX9" s="73"/>
      <c r="RY9" s="73"/>
      <c r="RZ9" s="73"/>
      <c r="SA9" s="73"/>
      <c r="SB9" s="73"/>
      <c r="SC9" s="73"/>
      <c r="SD9" s="73"/>
      <c r="SE9" s="73"/>
      <c r="SF9" s="73"/>
      <c r="SG9" s="73"/>
      <c r="SH9" s="73"/>
      <c r="SI9" s="73"/>
      <c r="SJ9" s="73"/>
      <c r="SK9" s="73"/>
      <c r="SL9" s="73"/>
      <c r="SM9" s="73"/>
      <c r="SN9" s="73"/>
      <c r="SO9" s="73"/>
      <c r="SP9" s="73"/>
      <c r="SQ9" s="73"/>
      <c r="SR9" s="73"/>
      <c r="SS9" s="73"/>
      <c r="ST9" s="73"/>
      <c r="SU9" s="73"/>
      <c r="SV9" s="73"/>
      <c r="SW9" s="73"/>
      <c r="SX9" s="73"/>
      <c r="SY9" s="73"/>
      <c r="SZ9" s="73"/>
      <c r="TA9" s="73"/>
      <c r="TB9" s="73"/>
      <c r="TC9" s="73"/>
      <c r="TD9" s="73"/>
      <c r="TE9" s="73"/>
      <c r="TF9" s="73"/>
      <c r="TG9" s="73"/>
      <c r="TH9" s="73"/>
      <c r="TI9" s="73"/>
      <c r="TJ9" s="73"/>
      <c r="TK9" s="73"/>
      <c r="TL9" s="73"/>
      <c r="TM9" s="73"/>
      <c r="TN9" s="73"/>
      <c r="TO9" s="73"/>
      <c r="TP9" s="73"/>
      <c r="TQ9" s="73"/>
      <c r="TR9" s="73"/>
      <c r="TS9" s="73"/>
      <c r="TT9" s="73"/>
      <c r="TU9" s="73"/>
      <c r="TV9" s="73"/>
      <c r="TW9" s="73"/>
      <c r="TX9" s="73"/>
      <c r="TY9" s="73"/>
      <c r="TZ9" s="73"/>
      <c r="UA9" s="73"/>
      <c r="UB9" s="73"/>
      <c r="UC9" s="73"/>
      <c r="UD9" s="73"/>
      <c r="UE9" s="73"/>
      <c r="UF9" s="73"/>
      <c r="UG9" s="73"/>
      <c r="UH9" s="73"/>
      <c r="UI9" s="73"/>
      <c r="UJ9" s="73"/>
      <c r="UK9" s="73"/>
      <c r="UL9" s="73"/>
      <c r="UM9" s="73"/>
      <c r="UN9" s="73"/>
      <c r="UO9" s="73"/>
      <c r="UP9" s="73"/>
      <c r="UQ9" s="73"/>
      <c r="UR9" s="73"/>
      <c r="US9" s="73"/>
      <c r="UT9" s="73"/>
      <c r="UU9" s="73"/>
      <c r="UV9" s="73"/>
      <c r="UW9" s="73"/>
      <c r="UX9" s="73"/>
      <c r="UY9" s="73"/>
      <c r="UZ9" s="73"/>
      <c r="VA9" s="73"/>
      <c r="VB9" s="73"/>
      <c r="VC9" s="73"/>
      <c r="VD9" s="73"/>
      <c r="VE9" s="73"/>
      <c r="VF9" s="73"/>
      <c r="VG9" s="73"/>
      <c r="VH9" s="73"/>
      <c r="VI9" s="73"/>
      <c r="VJ9" s="73"/>
      <c r="VK9" s="73"/>
      <c r="VL9" s="73"/>
      <c r="VM9" s="73"/>
      <c r="VN9" s="73"/>
      <c r="VO9" s="73"/>
      <c r="VP9" s="73"/>
      <c r="VQ9" s="73"/>
      <c r="VR9" s="73"/>
      <c r="VS9" s="73"/>
      <c r="VT9" s="73"/>
      <c r="VU9" s="73"/>
      <c r="VV9" s="73"/>
      <c r="VW9" s="73"/>
      <c r="VX9" s="73"/>
      <c r="VY9" s="73"/>
      <c r="VZ9" s="73"/>
      <c r="WA9" s="73"/>
      <c r="WB9" s="73"/>
      <c r="WC9" s="73"/>
      <c r="WD9" s="73"/>
      <c r="WE9" s="73"/>
      <c r="WF9" s="73"/>
      <c r="WG9" s="73"/>
      <c r="WH9" s="73"/>
      <c r="WI9" s="73"/>
      <c r="WJ9" s="73"/>
      <c r="WK9" s="73"/>
      <c r="WL9" s="73"/>
      <c r="WM9" s="73"/>
      <c r="WN9" s="73"/>
      <c r="WO9" s="73"/>
      <c r="WP9" s="73"/>
      <c r="WQ9" s="73"/>
      <c r="WR9" s="73"/>
      <c r="WS9" s="73"/>
      <c r="WT9" s="73"/>
      <c r="WU9" s="73"/>
      <c r="WV9" s="73"/>
    </row>
    <row r="10" spans="1:620" ht="30" hidden="1" customHeight="1" x14ac:dyDescent="0.25">
      <c r="A10" s="104"/>
      <c r="B10" s="104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159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10"/>
      <c r="CM10" s="110"/>
      <c r="CN10" s="110"/>
      <c r="CO10" s="110"/>
      <c r="CP10" s="110"/>
      <c r="CQ10" s="110"/>
      <c r="CR10" s="110"/>
      <c r="CS10" s="110"/>
      <c r="CT10" s="110"/>
      <c r="CU10" s="110"/>
      <c r="CV10" s="110"/>
      <c r="CW10" s="110"/>
      <c r="CX10" s="110"/>
      <c r="CY10" s="110"/>
      <c r="CZ10" s="110"/>
      <c r="DA10" s="110"/>
      <c r="DB10" s="110"/>
      <c r="DC10" s="110"/>
      <c r="DD10" s="110"/>
      <c r="DE10" s="110"/>
      <c r="DF10" s="110"/>
      <c r="DG10" s="110"/>
      <c r="DH10" s="110"/>
      <c r="DI10" s="110"/>
      <c r="DJ10" s="110"/>
      <c r="DK10" s="110"/>
      <c r="DL10" s="110"/>
      <c r="DM10" s="110"/>
      <c r="DN10" s="110"/>
      <c r="DO10" s="110"/>
      <c r="DP10" s="110"/>
      <c r="DQ10" s="110"/>
      <c r="DR10" s="110"/>
      <c r="DS10" s="110"/>
      <c r="DT10" s="110"/>
      <c r="DU10" s="110"/>
      <c r="DV10" s="161"/>
      <c r="DW10" s="161"/>
      <c r="DX10" s="161"/>
      <c r="DY10" s="161"/>
      <c r="DZ10" s="161"/>
      <c r="EA10" s="161"/>
      <c r="EB10" s="161"/>
      <c r="EC10" s="161"/>
      <c r="ED10" s="161"/>
      <c r="EE10" s="161"/>
      <c r="EF10" s="161"/>
      <c r="EG10" s="161"/>
      <c r="EH10" s="161"/>
      <c r="EI10" s="161"/>
      <c r="EJ10" s="161"/>
      <c r="EK10" s="161"/>
      <c r="EL10" s="161"/>
      <c r="EM10" s="161"/>
      <c r="EN10" s="161"/>
      <c r="EO10" s="161"/>
      <c r="EP10" s="161"/>
      <c r="EQ10" s="161"/>
      <c r="ER10" s="161"/>
      <c r="ES10" s="161"/>
      <c r="ET10" s="161"/>
      <c r="EU10" s="161"/>
      <c r="EV10" s="161"/>
      <c r="EW10" s="161"/>
      <c r="EX10" s="161"/>
      <c r="EY10" s="161"/>
      <c r="EZ10" s="161"/>
      <c r="FA10" s="161"/>
      <c r="FB10" s="161"/>
      <c r="FC10" s="161"/>
      <c r="FD10" s="161"/>
      <c r="FE10" s="161"/>
      <c r="FF10" s="161"/>
      <c r="FG10" s="161"/>
      <c r="FH10" s="161"/>
      <c r="FI10" s="161"/>
      <c r="FJ10" s="161"/>
      <c r="FK10" s="161"/>
      <c r="FL10" s="161"/>
      <c r="FM10" s="161"/>
      <c r="FN10" s="161"/>
      <c r="FO10" s="161"/>
      <c r="FP10" s="161"/>
      <c r="FQ10" s="161"/>
      <c r="FR10" s="161"/>
      <c r="FS10" s="161"/>
      <c r="FT10" s="161"/>
      <c r="FU10" s="161"/>
      <c r="FV10" s="161"/>
      <c r="FW10" s="161"/>
      <c r="FX10" s="161"/>
      <c r="FY10" s="161"/>
      <c r="FZ10" s="161"/>
      <c r="GA10" s="161"/>
      <c r="GB10" s="161"/>
      <c r="GC10" s="161"/>
      <c r="GD10" s="161"/>
      <c r="GE10" s="161"/>
      <c r="GF10" s="161"/>
      <c r="GG10" s="161"/>
      <c r="GH10" s="161"/>
      <c r="GI10" s="161"/>
      <c r="GJ10" s="161"/>
      <c r="GK10" s="161"/>
      <c r="GL10" s="161"/>
      <c r="GM10" s="161"/>
      <c r="GN10" s="161"/>
      <c r="GO10" s="161"/>
      <c r="GP10" s="161"/>
      <c r="GQ10" s="161"/>
      <c r="GR10" s="161"/>
      <c r="GS10" s="161"/>
      <c r="GT10" s="161"/>
      <c r="GU10" s="161"/>
      <c r="GV10" s="161"/>
      <c r="GW10" s="161"/>
      <c r="GX10" s="161"/>
      <c r="GY10" s="161"/>
      <c r="GZ10" s="161"/>
      <c r="HA10" s="161"/>
      <c r="HB10" s="161"/>
      <c r="HC10" s="161"/>
      <c r="HD10" s="161"/>
      <c r="HE10" s="161"/>
      <c r="HF10" s="161"/>
      <c r="HG10" s="161"/>
      <c r="HH10" s="161"/>
      <c r="HI10" s="161"/>
      <c r="HJ10" s="161"/>
      <c r="HK10" s="161"/>
      <c r="HL10" s="161"/>
      <c r="HM10" s="161"/>
      <c r="HN10" s="161"/>
      <c r="HO10" s="161"/>
      <c r="HP10" s="161"/>
      <c r="HQ10" s="161"/>
      <c r="HR10" s="161"/>
      <c r="HS10" s="161"/>
      <c r="HT10" s="161"/>
      <c r="HU10" s="161"/>
      <c r="HV10" s="161"/>
      <c r="HW10" s="161"/>
      <c r="HX10" s="161"/>
      <c r="HY10" s="161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  <c r="IQ10" s="96"/>
      <c r="IR10" s="96"/>
      <c r="IS10" s="96"/>
      <c r="IT10" s="96"/>
      <c r="IU10" s="96"/>
      <c r="IV10" s="96"/>
      <c r="IW10" s="96"/>
      <c r="IX10" s="96"/>
      <c r="IY10" s="96"/>
      <c r="IZ10" s="96"/>
      <c r="JA10" s="96"/>
      <c r="JB10" s="96"/>
      <c r="JC10" s="96"/>
      <c r="JD10" s="96"/>
      <c r="JE10" s="96"/>
      <c r="JF10" s="96"/>
      <c r="JG10" s="96"/>
      <c r="JH10" s="96"/>
      <c r="JI10" s="96"/>
      <c r="JJ10" s="96"/>
      <c r="JK10" s="96"/>
      <c r="JL10" s="96"/>
      <c r="JM10" s="96"/>
      <c r="JN10" s="96"/>
      <c r="JO10" s="96"/>
      <c r="JP10" s="96"/>
      <c r="JQ10" s="96"/>
      <c r="JR10" s="96"/>
      <c r="JS10" s="110"/>
      <c r="JT10" s="110"/>
      <c r="JU10" s="110"/>
      <c r="JV10" s="110"/>
      <c r="JW10" s="110"/>
      <c r="JX10" s="110"/>
      <c r="JY10" s="110"/>
      <c r="JZ10" s="110"/>
      <c r="KA10" s="110"/>
      <c r="KB10" s="110"/>
      <c r="KC10" s="110"/>
      <c r="KD10" s="110"/>
      <c r="KE10" s="110"/>
      <c r="KF10" s="110"/>
      <c r="KG10" s="110"/>
      <c r="KH10" s="110"/>
      <c r="KI10" s="110"/>
      <c r="KJ10" s="110"/>
      <c r="KK10" s="110"/>
      <c r="KL10" s="110"/>
      <c r="KM10" s="110"/>
      <c r="KN10" s="110"/>
      <c r="KO10" s="110"/>
      <c r="KP10" s="110"/>
      <c r="KQ10" s="110"/>
      <c r="KR10" s="110"/>
      <c r="KS10" s="110"/>
      <c r="KT10" s="110"/>
      <c r="KU10" s="110"/>
      <c r="KV10" s="110"/>
      <c r="KW10" s="110"/>
      <c r="KX10" s="110"/>
      <c r="KY10" s="110"/>
      <c r="KZ10" s="110"/>
      <c r="LA10" s="110"/>
      <c r="LB10" s="110"/>
      <c r="LC10" s="110"/>
      <c r="LD10" s="110"/>
      <c r="LE10" s="110"/>
      <c r="LF10" s="110"/>
      <c r="LG10" s="110"/>
      <c r="LH10" s="110"/>
      <c r="LI10" s="110"/>
      <c r="LJ10" s="110"/>
      <c r="LK10" s="110"/>
      <c r="LL10" s="110"/>
      <c r="LM10" s="110"/>
      <c r="LN10" s="110"/>
      <c r="LO10" s="110"/>
      <c r="LP10" s="110"/>
      <c r="LQ10" s="110"/>
      <c r="LR10" s="110"/>
      <c r="LS10" s="110"/>
      <c r="LT10" s="110"/>
      <c r="LU10" s="141"/>
      <c r="LV10" s="141"/>
      <c r="LW10" s="141"/>
      <c r="LX10" s="141"/>
      <c r="LY10" s="141"/>
      <c r="LZ10" s="141"/>
      <c r="MA10" s="141"/>
      <c r="MB10" s="141"/>
      <c r="MC10" s="141"/>
      <c r="MD10" s="141"/>
      <c r="ME10" s="141"/>
      <c r="MF10" s="141"/>
      <c r="MG10" s="141"/>
      <c r="MH10" s="141"/>
      <c r="MI10" s="141"/>
      <c r="MJ10" s="141"/>
      <c r="MK10" s="141"/>
      <c r="ML10" s="141"/>
      <c r="MM10" s="141"/>
      <c r="MN10" s="141"/>
      <c r="MO10" s="141"/>
      <c r="MP10" s="141"/>
      <c r="MQ10" s="141"/>
      <c r="MR10" s="141"/>
      <c r="MS10" s="141"/>
      <c r="MT10" s="141"/>
      <c r="MU10" s="141"/>
      <c r="MV10" s="141"/>
      <c r="MW10" s="141"/>
      <c r="MX10" s="141"/>
      <c r="MY10" s="164"/>
      <c r="MZ10" s="164"/>
      <c r="NA10" s="164"/>
      <c r="NB10" s="164"/>
      <c r="NC10" s="164"/>
      <c r="ND10" s="164"/>
      <c r="NE10" s="164"/>
      <c r="NF10" s="164"/>
      <c r="NG10" s="164"/>
      <c r="NH10" s="164"/>
      <c r="NI10" s="164"/>
      <c r="NJ10" s="164"/>
      <c r="NK10" s="164"/>
      <c r="NL10" s="164"/>
      <c r="NM10" s="164"/>
      <c r="NN10" s="164"/>
      <c r="NO10" s="164"/>
      <c r="NP10" s="164"/>
      <c r="NQ10" s="164"/>
      <c r="NR10" s="164"/>
      <c r="NS10" s="164"/>
      <c r="NT10" s="164"/>
      <c r="NU10" s="164"/>
      <c r="NV10" s="164"/>
      <c r="NW10" s="164"/>
      <c r="NX10" s="164"/>
      <c r="NY10" s="164"/>
      <c r="NZ10" s="164"/>
      <c r="OA10" s="164"/>
      <c r="OB10" s="164"/>
      <c r="OC10" s="164"/>
      <c r="OD10" s="164"/>
      <c r="OE10" s="164"/>
      <c r="OF10" s="164"/>
      <c r="OG10" s="164"/>
      <c r="OH10" s="164"/>
      <c r="OI10" s="138"/>
      <c r="OJ10" s="138"/>
      <c r="OK10" s="138"/>
      <c r="OL10" s="138"/>
      <c r="OM10" s="138"/>
      <c r="ON10" s="138"/>
      <c r="OO10" s="138"/>
      <c r="OP10" s="138"/>
      <c r="OQ10" s="138"/>
      <c r="OR10" s="138"/>
      <c r="OS10" s="138"/>
      <c r="OT10" s="138"/>
      <c r="OU10" s="138"/>
      <c r="OV10" s="138"/>
      <c r="OW10" s="138"/>
      <c r="OX10" s="138"/>
      <c r="OY10" s="138"/>
      <c r="OZ10" s="138"/>
      <c r="PA10" s="138"/>
      <c r="PB10" s="138"/>
      <c r="PC10" s="138"/>
      <c r="PD10" s="138"/>
      <c r="PE10" s="138"/>
      <c r="PF10" s="138"/>
      <c r="PG10" s="138"/>
      <c r="PH10" s="138"/>
      <c r="PI10" s="138"/>
      <c r="PJ10" s="138"/>
      <c r="PK10" s="138"/>
      <c r="PL10" s="138"/>
      <c r="PM10" s="138"/>
      <c r="PN10" s="138"/>
      <c r="PO10" s="138"/>
      <c r="PP10" s="164"/>
      <c r="PQ10" s="164"/>
      <c r="PR10" s="164"/>
      <c r="PS10" s="164"/>
      <c r="PT10" s="164"/>
      <c r="PU10" s="164"/>
      <c r="PV10" s="164"/>
      <c r="PW10" s="164"/>
      <c r="PX10" s="164"/>
      <c r="PY10" s="164"/>
      <c r="PZ10" s="164"/>
      <c r="QA10" s="164"/>
      <c r="QB10" s="164"/>
      <c r="QC10" s="164"/>
      <c r="QD10" s="164"/>
      <c r="QE10" s="164"/>
      <c r="QF10" s="164"/>
      <c r="QG10" s="164"/>
      <c r="QH10" s="164"/>
      <c r="QI10" s="164"/>
      <c r="QJ10" s="164"/>
      <c r="QK10" s="164"/>
      <c r="QL10" s="164"/>
      <c r="QM10" s="164"/>
      <c r="QN10" s="164"/>
      <c r="QO10" s="164"/>
      <c r="QP10" s="164"/>
      <c r="QQ10" s="164"/>
      <c r="QR10" s="164"/>
      <c r="QS10" s="164"/>
      <c r="QT10" s="73"/>
      <c r="QU10" s="73"/>
      <c r="QV10" s="73"/>
      <c r="QW10" s="73"/>
      <c r="QX10" s="73"/>
      <c r="QY10" s="73"/>
      <c r="QZ10" s="73"/>
      <c r="RA10" s="73"/>
      <c r="RB10" s="73"/>
      <c r="RC10" s="73"/>
      <c r="RD10" s="73"/>
      <c r="RE10" s="73"/>
      <c r="RF10" s="73"/>
      <c r="RG10" s="73"/>
      <c r="RH10" s="73"/>
      <c r="RI10" s="73"/>
      <c r="RJ10" s="73"/>
      <c r="RK10" s="73"/>
      <c r="RL10" s="73"/>
      <c r="RM10" s="73"/>
      <c r="RN10" s="73"/>
      <c r="RO10" s="73"/>
      <c r="RP10" s="73"/>
      <c r="RQ10" s="73"/>
      <c r="RR10" s="73"/>
      <c r="RS10" s="73"/>
      <c r="RT10" s="73"/>
      <c r="RU10" s="73"/>
      <c r="RV10" s="73"/>
      <c r="RW10" s="73"/>
      <c r="RX10" s="73"/>
      <c r="RY10" s="73"/>
      <c r="RZ10" s="73"/>
      <c r="SA10" s="73"/>
      <c r="SB10" s="73"/>
      <c r="SC10" s="73"/>
      <c r="SD10" s="73"/>
      <c r="SE10" s="73"/>
      <c r="SF10" s="73"/>
      <c r="SG10" s="73"/>
      <c r="SH10" s="73"/>
      <c r="SI10" s="73"/>
      <c r="SJ10" s="73"/>
      <c r="SK10" s="73"/>
      <c r="SL10" s="73"/>
      <c r="SM10" s="73"/>
      <c r="SN10" s="73"/>
      <c r="SO10" s="73"/>
      <c r="SP10" s="73"/>
      <c r="SQ10" s="73"/>
      <c r="SR10" s="73"/>
      <c r="SS10" s="73"/>
      <c r="ST10" s="73"/>
      <c r="SU10" s="73"/>
      <c r="SV10" s="73"/>
      <c r="SW10" s="73"/>
      <c r="SX10" s="73"/>
      <c r="SY10" s="73"/>
      <c r="SZ10" s="73"/>
      <c r="TA10" s="73"/>
      <c r="TB10" s="73"/>
      <c r="TC10" s="73"/>
      <c r="TD10" s="73"/>
      <c r="TE10" s="73"/>
      <c r="TF10" s="73"/>
      <c r="TG10" s="73"/>
      <c r="TH10" s="73"/>
      <c r="TI10" s="73"/>
      <c r="TJ10" s="73"/>
      <c r="TK10" s="73"/>
      <c r="TL10" s="73"/>
      <c r="TM10" s="73"/>
      <c r="TN10" s="73"/>
      <c r="TO10" s="73"/>
      <c r="TP10" s="73"/>
      <c r="TQ10" s="73"/>
      <c r="TR10" s="73"/>
      <c r="TS10" s="73"/>
      <c r="TT10" s="73"/>
      <c r="TU10" s="73"/>
      <c r="TV10" s="73"/>
      <c r="TW10" s="73"/>
      <c r="TX10" s="73"/>
      <c r="TY10" s="73"/>
      <c r="TZ10" s="73"/>
      <c r="UA10" s="73"/>
      <c r="UB10" s="73"/>
      <c r="UC10" s="73"/>
      <c r="UD10" s="73"/>
      <c r="UE10" s="73"/>
      <c r="UF10" s="73"/>
      <c r="UG10" s="73"/>
      <c r="UH10" s="73"/>
      <c r="UI10" s="73"/>
      <c r="UJ10" s="73"/>
      <c r="UK10" s="73"/>
      <c r="UL10" s="73"/>
      <c r="UM10" s="73"/>
      <c r="UN10" s="73"/>
      <c r="UO10" s="73"/>
      <c r="UP10" s="73"/>
      <c r="UQ10" s="73"/>
      <c r="UR10" s="73"/>
      <c r="US10" s="73"/>
      <c r="UT10" s="73"/>
      <c r="UU10" s="73"/>
      <c r="UV10" s="73"/>
      <c r="UW10" s="73"/>
      <c r="UX10" s="73"/>
      <c r="UY10" s="73"/>
      <c r="UZ10" s="73"/>
      <c r="VA10" s="73"/>
      <c r="VB10" s="73"/>
      <c r="VC10" s="73"/>
      <c r="VD10" s="73"/>
      <c r="VE10" s="73"/>
      <c r="VF10" s="73"/>
      <c r="VG10" s="73"/>
      <c r="VH10" s="73"/>
      <c r="VI10" s="73"/>
      <c r="VJ10" s="73"/>
      <c r="VK10" s="73"/>
      <c r="VL10" s="73"/>
      <c r="VM10" s="73"/>
      <c r="VN10" s="73"/>
      <c r="VO10" s="73"/>
      <c r="VP10" s="73"/>
      <c r="VQ10" s="73"/>
      <c r="VR10" s="73"/>
      <c r="VS10" s="73"/>
      <c r="VT10" s="73"/>
      <c r="VU10" s="73"/>
      <c r="VV10" s="73"/>
      <c r="VW10" s="73"/>
      <c r="VX10" s="73"/>
      <c r="VY10" s="73"/>
      <c r="VZ10" s="73"/>
      <c r="WA10" s="73"/>
      <c r="WB10" s="73"/>
      <c r="WC10" s="73"/>
      <c r="WD10" s="73"/>
      <c r="WE10" s="73"/>
      <c r="WF10" s="73"/>
      <c r="WG10" s="73"/>
      <c r="WH10" s="73"/>
      <c r="WI10" s="73"/>
      <c r="WJ10" s="73"/>
      <c r="WK10" s="73"/>
      <c r="WL10" s="73"/>
      <c r="WM10" s="73"/>
      <c r="WN10" s="73"/>
      <c r="WO10" s="73"/>
      <c r="WP10" s="73"/>
      <c r="WQ10" s="73"/>
      <c r="WR10" s="73"/>
      <c r="WS10" s="73"/>
      <c r="WT10" s="73"/>
      <c r="WU10" s="73"/>
      <c r="WV10" s="73"/>
    </row>
    <row r="11" spans="1:620" ht="16.5" thickBot="1" x14ac:dyDescent="0.3">
      <c r="A11" s="104"/>
      <c r="B11" s="104"/>
      <c r="C11" s="99" t="s">
        <v>228</v>
      </c>
      <c r="D11" s="83" t="s">
        <v>2</v>
      </c>
      <c r="E11" s="83" t="s">
        <v>3</v>
      </c>
      <c r="F11" s="96" t="s">
        <v>229</v>
      </c>
      <c r="G11" s="96" t="s">
        <v>4</v>
      </c>
      <c r="H11" s="96" t="s">
        <v>5</v>
      </c>
      <c r="I11" s="96" t="s">
        <v>230</v>
      </c>
      <c r="J11" s="96" t="s">
        <v>6</v>
      </c>
      <c r="K11" s="96" t="s">
        <v>7</v>
      </c>
      <c r="L11" s="83" t="s">
        <v>296</v>
      </c>
      <c r="M11" s="83" t="s">
        <v>6</v>
      </c>
      <c r="N11" s="83" t="s">
        <v>7</v>
      </c>
      <c r="O11" s="83" t="s">
        <v>231</v>
      </c>
      <c r="P11" s="83" t="s">
        <v>8</v>
      </c>
      <c r="Q11" s="83" t="s">
        <v>1</v>
      </c>
      <c r="R11" s="83" t="s">
        <v>232</v>
      </c>
      <c r="S11" s="83" t="s">
        <v>3</v>
      </c>
      <c r="T11" s="83" t="s">
        <v>9</v>
      </c>
      <c r="U11" s="83" t="s">
        <v>233</v>
      </c>
      <c r="V11" s="83" t="s">
        <v>3</v>
      </c>
      <c r="W11" s="83" t="s">
        <v>9</v>
      </c>
      <c r="X11" s="92" t="s">
        <v>234</v>
      </c>
      <c r="Y11" s="98" t="s">
        <v>7</v>
      </c>
      <c r="Z11" s="99" t="s">
        <v>10</v>
      </c>
      <c r="AA11" s="83" t="s">
        <v>235</v>
      </c>
      <c r="AB11" s="83" t="s">
        <v>11</v>
      </c>
      <c r="AC11" s="83" t="s">
        <v>12</v>
      </c>
      <c r="AD11" s="83" t="s">
        <v>236</v>
      </c>
      <c r="AE11" s="83" t="s">
        <v>1</v>
      </c>
      <c r="AF11" s="83" t="s">
        <v>2</v>
      </c>
      <c r="AG11" s="83" t="s">
        <v>237</v>
      </c>
      <c r="AH11" s="83" t="s">
        <v>9</v>
      </c>
      <c r="AI11" s="83" t="s">
        <v>4</v>
      </c>
      <c r="AJ11" s="97" t="s">
        <v>238</v>
      </c>
      <c r="AK11" s="118"/>
      <c r="AL11" s="118"/>
      <c r="AM11" s="97" t="s">
        <v>239</v>
      </c>
      <c r="AN11" s="118"/>
      <c r="AO11" s="118"/>
      <c r="AP11" s="97" t="s">
        <v>297</v>
      </c>
      <c r="AQ11" s="118"/>
      <c r="AR11" s="118"/>
      <c r="AS11" s="97" t="s">
        <v>240</v>
      </c>
      <c r="AT11" s="118"/>
      <c r="AU11" s="118"/>
      <c r="AV11" s="97" t="s">
        <v>241</v>
      </c>
      <c r="AW11" s="118"/>
      <c r="AX11" s="118"/>
      <c r="AY11" s="97" t="s">
        <v>242</v>
      </c>
      <c r="AZ11" s="118"/>
      <c r="BA11" s="118"/>
      <c r="BB11" s="97" t="s">
        <v>243</v>
      </c>
      <c r="BC11" s="118"/>
      <c r="BD11" s="118"/>
      <c r="BE11" s="96" t="s">
        <v>244</v>
      </c>
      <c r="BF11" s="96"/>
      <c r="BG11" s="96"/>
      <c r="BH11" s="147" t="s">
        <v>245</v>
      </c>
      <c r="BI11" s="148"/>
      <c r="BJ11" s="148"/>
      <c r="BK11" s="148" t="s">
        <v>313</v>
      </c>
      <c r="BL11" s="148"/>
      <c r="BM11" s="148"/>
      <c r="BN11" s="148" t="s">
        <v>314</v>
      </c>
      <c r="BO11" s="148"/>
      <c r="BP11" s="148"/>
      <c r="BQ11" s="148" t="s">
        <v>315</v>
      </c>
      <c r="BR11" s="148"/>
      <c r="BS11" s="148"/>
      <c r="BT11" s="148" t="s">
        <v>316</v>
      </c>
      <c r="BU11" s="148"/>
      <c r="BV11" s="148"/>
      <c r="BW11" s="148" t="s">
        <v>317</v>
      </c>
      <c r="BX11" s="148"/>
      <c r="BY11" s="149"/>
      <c r="BZ11" s="99" t="s">
        <v>246</v>
      </c>
      <c r="CA11" s="83"/>
      <c r="CB11" s="83"/>
      <c r="CC11" s="92" t="s">
        <v>247</v>
      </c>
      <c r="CD11" s="98"/>
      <c r="CE11" s="99"/>
      <c r="CF11" s="92" t="s">
        <v>248</v>
      </c>
      <c r="CG11" s="98"/>
      <c r="CH11" s="99"/>
      <c r="CI11" s="83" t="s">
        <v>298</v>
      </c>
      <c r="CJ11" s="83"/>
      <c r="CK11" s="83"/>
      <c r="CL11" s="83" t="s">
        <v>249</v>
      </c>
      <c r="CM11" s="83"/>
      <c r="CN11" s="83"/>
      <c r="CO11" s="83" t="s">
        <v>250</v>
      </c>
      <c r="CP11" s="83"/>
      <c r="CQ11" s="83"/>
      <c r="CR11" s="72" t="s">
        <v>251</v>
      </c>
      <c r="CS11" s="72"/>
      <c r="CT11" s="72"/>
      <c r="CU11" s="83" t="s">
        <v>252</v>
      </c>
      <c r="CV11" s="83"/>
      <c r="CW11" s="83"/>
      <c r="CX11" s="83" t="s">
        <v>253</v>
      </c>
      <c r="CY11" s="83"/>
      <c r="CZ11" s="83"/>
      <c r="DA11" s="83" t="s">
        <v>254</v>
      </c>
      <c r="DB11" s="83"/>
      <c r="DC11" s="83"/>
      <c r="DD11" s="83" t="s">
        <v>255</v>
      </c>
      <c r="DE11" s="83"/>
      <c r="DF11" s="83"/>
      <c r="DG11" s="83" t="s">
        <v>256</v>
      </c>
      <c r="DH11" s="83"/>
      <c r="DI11" s="83"/>
      <c r="DJ11" s="72" t="s">
        <v>257</v>
      </c>
      <c r="DK11" s="72"/>
      <c r="DL11" s="72"/>
      <c r="DM11" s="72" t="s">
        <v>299</v>
      </c>
      <c r="DN11" s="72"/>
      <c r="DO11" s="82"/>
      <c r="DP11" s="96" t="s">
        <v>258</v>
      </c>
      <c r="DQ11" s="96"/>
      <c r="DR11" s="96"/>
      <c r="DS11" s="96" t="s">
        <v>259</v>
      </c>
      <c r="DT11" s="96"/>
      <c r="DU11" s="96"/>
      <c r="DV11" s="73" t="s">
        <v>260</v>
      </c>
      <c r="DW11" s="73"/>
      <c r="DX11" s="73"/>
      <c r="DY11" s="96" t="s">
        <v>261</v>
      </c>
      <c r="DZ11" s="96"/>
      <c r="EA11" s="96"/>
      <c r="EB11" s="96" t="s">
        <v>262</v>
      </c>
      <c r="EC11" s="96"/>
      <c r="ED11" s="97"/>
      <c r="EE11" s="96" t="s">
        <v>263</v>
      </c>
      <c r="EF11" s="96"/>
      <c r="EG11" s="96"/>
      <c r="EH11" s="96" t="s">
        <v>264</v>
      </c>
      <c r="EI11" s="96"/>
      <c r="EJ11" s="96"/>
      <c r="EK11" s="96" t="s">
        <v>265</v>
      </c>
      <c r="EL11" s="96"/>
      <c r="EM11" s="96"/>
      <c r="EN11" s="96" t="s">
        <v>266</v>
      </c>
      <c r="EO11" s="96"/>
      <c r="EP11" s="96"/>
      <c r="EQ11" s="96" t="s">
        <v>300</v>
      </c>
      <c r="ER11" s="96"/>
      <c r="ES11" s="96"/>
      <c r="ET11" s="96" t="s">
        <v>267</v>
      </c>
      <c r="EU11" s="96"/>
      <c r="EV11" s="96"/>
      <c r="EW11" s="96" t="s">
        <v>268</v>
      </c>
      <c r="EX11" s="96"/>
      <c r="EY11" s="96"/>
      <c r="EZ11" s="96" t="s">
        <v>269</v>
      </c>
      <c r="FA11" s="96"/>
      <c r="FB11" s="96"/>
      <c r="FC11" s="96" t="s">
        <v>270</v>
      </c>
      <c r="FD11" s="96"/>
      <c r="FE11" s="96"/>
      <c r="FF11" s="96" t="s">
        <v>271</v>
      </c>
      <c r="FG11" s="96"/>
      <c r="FH11" s="97"/>
      <c r="FI11" s="120" t="s">
        <v>272</v>
      </c>
      <c r="FJ11" s="121"/>
      <c r="FK11" s="122"/>
      <c r="FL11" s="120" t="s">
        <v>273</v>
      </c>
      <c r="FM11" s="121"/>
      <c r="FN11" s="122"/>
      <c r="FO11" s="120" t="s">
        <v>274</v>
      </c>
      <c r="FP11" s="121"/>
      <c r="FQ11" s="122"/>
      <c r="FR11" s="120" t="s">
        <v>275</v>
      </c>
      <c r="FS11" s="121"/>
      <c r="FT11" s="122"/>
      <c r="FU11" s="120" t="s">
        <v>301</v>
      </c>
      <c r="FV11" s="121"/>
      <c r="FW11" s="121"/>
      <c r="FX11" s="73" t="s">
        <v>276</v>
      </c>
      <c r="FY11" s="73"/>
      <c r="FZ11" s="73"/>
      <c r="GA11" s="121" t="s">
        <v>277</v>
      </c>
      <c r="GB11" s="121"/>
      <c r="GC11" s="122"/>
      <c r="GD11" s="120" t="s">
        <v>278</v>
      </c>
      <c r="GE11" s="121"/>
      <c r="GF11" s="122"/>
      <c r="GG11" s="120" t="s">
        <v>279</v>
      </c>
      <c r="GH11" s="121"/>
      <c r="GI11" s="122"/>
      <c r="GJ11" s="120" t="s">
        <v>280</v>
      </c>
      <c r="GK11" s="121"/>
      <c r="GL11" s="122"/>
      <c r="GM11" s="120" t="s">
        <v>302</v>
      </c>
      <c r="GN11" s="121"/>
      <c r="GO11" s="122"/>
      <c r="GP11" s="120" t="s">
        <v>303</v>
      </c>
      <c r="GQ11" s="121"/>
      <c r="GR11" s="122"/>
      <c r="GS11" s="120" t="s">
        <v>304</v>
      </c>
      <c r="GT11" s="121"/>
      <c r="GU11" s="122"/>
      <c r="GV11" s="120" t="s">
        <v>305</v>
      </c>
      <c r="GW11" s="121"/>
      <c r="GX11" s="122"/>
      <c r="GY11" s="120" t="s">
        <v>306</v>
      </c>
      <c r="GZ11" s="121"/>
      <c r="HA11" s="122"/>
      <c r="HB11" s="120" t="s">
        <v>307</v>
      </c>
      <c r="HC11" s="121"/>
      <c r="HD11" s="122"/>
      <c r="HE11" s="120" t="s">
        <v>308</v>
      </c>
      <c r="HF11" s="121"/>
      <c r="HG11" s="122"/>
      <c r="HH11" s="120" t="s">
        <v>309</v>
      </c>
      <c r="HI11" s="121"/>
      <c r="HJ11" s="122"/>
      <c r="HK11" s="120" t="s">
        <v>310</v>
      </c>
      <c r="HL11" s="121"/>
      <c r="HM11" s="122"/>
      <c r="HN11" s="120" t="s">
        <v>311</v>
      </c>
      <c r="HO11" s="121"/>
      <c r="HP11" s="122"/>
      <c r="HQ11" s="120" t="s">
        <v>281</v>
      </c>
      <c r="HR11" s="121"/>
      <c r="HS11" s="122"/>
      <c r="HT11" s="120" t="s">
        <v>282</v>
      </c>
      <c r="HU11" s="121"/>
      <c r="HV11" s="122"/>
      <c r="HW11" s="120" t="s">
        <v>283</v>
      </c>
      <c r="HX11" s="121"/>
      <c r="HY11" s="122"/>
      <c r="HZ11" s="122" t="s">
        <v>1223</v>
      </c>
      <c r="IA11" s="73"/>
      <c r="IB11" s="73"/>
      <c r="IC11" s="73" t="s">
        <v>1224</v>
      </c>
      <c r="ID11" s="73"/>
      <c r="IE11" s="73"/>
      <c r="IF11" s="73" t="s">
        <v>1225</v>
      </c>
      <c r="IG11" s="73"/>
      <c r="IH11" s="73"/>
      <c r="II11" s="73" t="s">
        <v>1226</v>
      </c>
      <c r="IJ11" s="73"/>
      <c r="IK11" s="73"/>
      <c r="IL11" s="73" t="s">
        <v>1227</v>
      </c>
      <c r="IM11" s="73"/>
      <c r="IN11" s="73"/>
      <c r="IO11" s="73" t="s">
        <v>1228</v>
      </c>
      <c r="IP11" s="73"/>
      <c r="IQ11" s="73"/>
      <c r="IR11" s="73" t="s">
        <v>1229</v>
      </c>
      <c r="IS11" s="73"/>
      <c r="IT11" s="73"/>
      <c r="IU11" s="73" t="s">
        <v>1230</v>
      </c>
      <c r="IV11" s="73"/>
      <c r="IW11" s="73"/>
      <c r="IX11" s="73" t="s">
        <v>1231</v>
      </c>
      <c r="IY11" s="73"/>
      <c r="IZ11" s="73"/>
      <c r="JA11" s="73" t="s">
        <v>1232</v>
      </c>
      <c r="JB11" s="73"/>
      <c r="JC11" s="73"/>
      <c r="JD11" s="73" t="s">
        <v>1233</v>
      </c>
      <c r="JE11" s="73"/>
      <c r="JF11" s="73"/>
      <c r="JG11" s="73" t="s">
        <v>1234</v>
      </c>
      <c r="JH11" s="73"/>
      <c r="JI11" s="120"/>
      <c r="JJ11" s="73" t="s">
        <v>1235</v>
      </c>
      <c r="JK11" s="73"/>
      <c r="JL11" s="73"/>
      <c r="JM11" s="73" t="s">
        <v>1236</v>
      </c>
      <c r="JN11" s="73"/>
      <c r="JO11" s="73"/>
      <c r="JP11" s="73" t="s">
        <v>1237</v>
      </c>
      <c r="JQ11" s="73"/>
      <c r="JR11" s="73"/>
      <c r="JS11" s="122" t="s">
        <v>284</v>
      </c>
      <c r="JT11" s="73"/>
      <c r="JU11" s="73"/>
      <c r="JV11" s="73" t="s">
        <v>285</v>
      </c>
      <c r="JW11" s="73"/>
      <c r="JX11" s="73"/>
      <c r="JY11" s="73" t="s">
        <v>286</v>
      </c>
      <c r="JZ11" s="73"/>
      <c r="KA11" s="73"/>
      <c r="KB11" s="73" t="s">
        <v>312</v>
      </c>
      <c r="KC11" s="73"/>
      <c r="KD11" s="73"/>
      <c r="KE11" s="73" t="s">
        <v>287</v>
      </c>
      <c r="KF11" s="73"/>
      <c r="KG11" s="73"/>
      <c r="KH11" s="73" t="s">
        <v>288</v>
      </c>
      <c r="KI11" s="73"/>
      <c r="KJ11" s="73"/>
      <c r="KK11" s="73" t="s">
        <v>289</v>
      </c>
      <c r="KL11" s="73"/>
      <c r="KM11" s="73"/>
      <c r="KN11" s="135" t="s">
        <v>290</v>
      </c>
      <c r="KO11" s="136"/>
      <c r="KP11" s="137"/>
      <c r="KQ11" s="135" t="s">
        <v>291</v>
      </c>
      <c r="KR11" s="136"/>
      <c r="KS11" s="137"/>
      <c r="KT11" s="135" t="s">
        <v>292</v>
      </c>
      <c r="KU11" s="136"/>
      <c r="KV11" s="137"/>
      <c r="KW11" s="135" t="s">
        <v>293</v>
      </c>
      <c r="KX11" s="136"/>
      <c r="KY11" s="137"/>
      <c r="KZ11" s="135" t="s">
        <v>294</v>
      </c>
      <c r="LA11" s="136"/>
      <c r="LB11" s="137"/>
      <c r="LC11" s="135" t="s">
        <v>295</v>
      </c>
      <c r="LD11" s="136"/>
      <c r="LE11" s="137"/>
      <c r="LF11" s="135" t="s">
        <v>318</v>
      </c>
      <c r="LG11" s="136"/>
      <c r="LH11" s="137"/>
      <c r="LI11" s="135" t="s">
        <v>319</v>
      </c>
      <c r="LJ11" s="136"/>
      <c r="LK11" s="137"/>
      <c r="LL11" s="135" t="s">
        <v>1238</v>
      </c>
      <c r="LM11" s="136"/>
      <c r="LN11" s="137"/>
      <c r="LO11" s="135" t="s">
        <v>1239</v>
      </c>
      <c r="LP11" s="136"/>
      <c r="LQ11" s="137"/>
      <c r="LR11" s="135" t="s">
        <v>1240</v>
      </c>
      <c r="LS11" s="136"/>
      <c r="LT11" s="137"/>
      <c r="LU11" s="135" t="s">
        <v>1241</v>
      </c>
      <c r="LV11" s="136"/>
      <c r="LW11" s="137"/>
      <c r="LX11" s="120" t="s">
        <v>1242</v>
      </c>
      <c r="LY11" s="121"/>
      <c r="LZ11" s="122"/>
      <c r="MA11" s="120" t="s">
        <v>1243</v>
      </c>
      <c r="MB11" s="121"/>
      <c r="MC11" s="122"/>
      <c r="MD11" s="120" t="s">
        <v>1244</v>
      </c>
      <c r="ME11" s="121"/>
      <c r="MF11" s="122"/>
      <c r="MG11" s="135" t="s">
        <v>1245</v>
      </c>
      <c r="MH11" s="136"/>
      <c r="MI11" s="137"/>
      <c r="MJ11" s="135" t="s">
        <v>1246</v>
      </c>
      <c r="MK11" s="136"/>
      <c r="ML11" s="137"/>
      <c r="MM11" s="120" t="s">
        <v>1247</v>
      </c>
      <c r="MN11" s="121"/>
      <c r="MO11" s="122"/>
      <c r="MP11" s="120" t="s">
        <v>1248</v>
      </c>
      <c r="MQ11" s="121"/>
      <c r="MR11" s="122"/>
      <c r="MS11" s="120" t="s">
        <v>1249</v>
      </c>
      <c r="MT11" s="121"/>
      <c r="MU11" s="122"/>
      <c r="MV11" s="122" t="s">
        <v>1250</v>
      </c>
      <c r="MW11" s="73"/>
      <c r="MX11" s="73"/>
      <c r="MY11" s="73" t="s">
        <v>1251</v>
      </c>
      <c r="MZ11" s="73"/>
      <c r="NA11" s="73"/>
      <c r="NB11" s="82" t="s">
        <v>1252</v>
      </c>
      <c r="NC11" s="86"/>
      <c r="ND11" s="87"/>
      <c r="NE11" s="73" t="s">
        <v>1253</v>
      </c>
      <c r="NF11" s="73"/>
      <c r="NG11" s="73"/>
      <c r="NH11" s="73" t="s">
        <v>1254</v>
      </c>
      <c r="NI11" s="73"/>
      <c r="NJ11" s="73"/>
      <c r="NK11" s="73" t="s">
        <v>1255</v>
      </c>
      <c r="NL11" s="73"/>
      <c r="NM11" s="73"/>
      <c r="NN11" s="73" t="s">
        <v>1256</v>
      </c>
      <c r="NO11" s="73"/>
      <c r="NP11" s="73"/>
      <c r="NQ11" s="73" t="s">
        <v>1257</v>
      </c>
      <c r="NR11" s="73"/>
      <c r="NS11" s="73"/>
      <c r="NT11" s="73" t="s">
        <v>1258</v>
      </c>
      <c r="NU11" s="73"/>
      <c r="NV11" s="73"/>
      <c r="NW11" s="135" t="s">
        <v>1259</v>
      </c>
      <c r="NX11" s="136"/>
      <c r="NY11" s="137"/>
      <c r="NZ11" s="135" t="s">
        <v>1260</v>
      </c>
      <c r="OA11" s="136"/>
      <c r="OB11" s="137"/>
      <c r="OC11" s="135" t="s">
        <v>1261</v>
      </c>
      <c r="OD11" s="136"/>
      <c r="OE11" s="136"/>
      <c r="OF11" s="73" t="s">
        <v>1262</v>
      </c>
      <c r="OG11" s="73"/>
      <c r="OH11" s="73"/>
      <c r="OI11" s="135" t="s">
        <v>1263</v>
      </c>
      <c r="OJ11" s="136"/>
      <c r="OK11" s="137"/>
      <c r="OL11" s="135" t="s">
        <v>1264</v>
      </c>
      <c r="OM11" s="136"/>
      <c r="ON11" s="137"/>
      <c r="OO11" s="135" t="s">
        <v>1265</v>
      </c>
      <c r="OP11" s="136"/>
      <c r="OQ11" s="137"/>
      <c r="OR11" s="135" t="s">
        <v>1266</v>
      </c>
      <c r="OS11" s="136"/>
      <c r="OT11" s="137"/>
      <c r="OU11" s="135" t="s">
        <v>1267</v>
      </c>
      <c r="OV11" s="136"/>
      <c r="OW11" s="137"/>
      <c r="OX11" s="135" t="s">
        <v>1268</v>
      </c>
      <c r="OY11" s="136"/>
      <c r="OZ11" s="137"/>
      <c r="PA11" s="135" t="s">
        <v>1269</v>
      </c>
      <c r="PB11" s="136"/>
      <c r="PC11" s="137"/>
      <c r="PD11" s="135" t="s">
        <v>1270</v>
      </c>
      <c r="PE11" s="136"/>
      <c r="PF11" s="136"/>
      <c r="PG11" s="136" t="s">
        <v>1271</v>
      </c>
      <c r="PH11" s="136"/>
      <c r="PI11" s="136"/>
      <c r="PJ11" s="136" t="s">
        <v>1272</v>
      </c>
      <c r="PK11" s="136"/>
      <c r="PL11" s="136"/>
      <c r="PM11" s="136" t="s">
        <v>1273</v>
      </c>
      <c r="PN11" s="136"/>
      <c r="PO11" s="136"/>
      <c r="PP11" s="73" t="s">
        <v>1274</v>
      </c>
      <c r="PQ11" s="73"/>
      <c r="PR11" s="73"/>
      <c r="PS11" s="73" t="s">
        <v>1275</v>
      </c>
      <c r="PT11" s="73"/>
      <c r="PU11" s="73"/>
      <c r="PV11" s="73" t="s">
        <v>1276</v>
      </c>
      <c r="PW11" s="73"/>
      <c r="PX11" s="73"/>
      <c r="PY11" s="73" t="s">
        <v>1277</v>
      </c>
      <c r="PZ11" s="73"/>
      <c r="QA11" s="73"/>
      <c r="QB11" s="73" t="s">
        <v>1278</v>
      </c>
      <c r="QC11" s="73"/>
      <c r="QD11" s="73"/>
      <c r="QE11" s="73" t="s">
        <v>1279</v>
      </c>
      <c r="QF11" s="73"/>
      <c r="QG11" s="73"/>
      <c r="QH11" s="73" t="s">
        <v>1280</v>
      </c>
      <c r="QI11" s="73"/>
      <c r="QJ11" s="73"/>
      <c r="QK11" s="73" t="s">
        <v>1281</v>
      </c>
      <c r="QL11" s="73"/>
      <c r="QM11" s="73"/>
      <c r="QN11" s="73" t="s">
        <v>1282</v>
      </c>
      <c r="QO11" s="73"/>
      <c r="QP11" s="73"/>
      <c r="QQ11" s="73" t="s">
        <v>1283</v>
      </c>
      <c r="QR11" s="73"/>
      <c r="QS11" s="73"/>
      <c r="QT11" s="122" t="s">
        <v>1284</v>
      </c>
      <c r="QU11" s="73"/>
      <c r="QV11" s="73"/>
      <c r="QW11" s="73" t="s">
        <v>1285</v>
      </c>
      <c r="QX11" s="73"/>
      <c r="QY11" s="73"/>
      <c r="QZ11" s="73" t="s">
        <v>1286</v>
      </c>
      <c r="RA11" s="73"/>
      <c r="RB11" s="73"/>
      <c r="RC11" s="73" t="s">
        <v>1287</v>
      </c>
      <c r="RD11" s="73"/>
      <c r="RE11" s="73"/>
      <c r="RF11" s="73" t="s">
        <v>1288</v>
      </c>
      <c r="RG11" s="73"/>
      <c r="RH11" s="73"/>
      <c r="RI11" s="73" t="s">
        <v>1289</v>
      </c>
      <c r="RJ11" s="73"/>
      <c r="RK11" s="73"/>
      <c r="RL11" s="73" t="s">
        <v>1290</v>
      </c>
      <c r="RM11" s="73"/>
      <c r="RN11" s="73"/>
      <c r="RO11" s="73" t="s">
        <v>1291</v>
      </c>
      <c r="RP11" s="73"/>
      <c r="RQ11" s="73"/>
      <c r="RR11" s="73" t="s">
        <v>1292</v>
      </c>
      <c r="RS11" s="73"/>
      <c r="RT11" s="73"/>
      <c r="RU11" s="73" t="s">
        <v>1293</v>
      </c>
      <c r="RV11" s="73"/>
      <c r="RW11" s="73"/>
      <c r="RX11" s="73" t="s">
        <v>1294</v>
      </c>
      <c r="RY11" s="73"/>
      <c r="RZ11" s="73"/>
      <c r="SA11" s="73" t="s">
        <v>1295</v>
      </c>
      <c r="SB11" s="73"/>
      <c r="SC11" s="73"/>
      <c r="SD11" s="73" t="s">
        <v>1296</v>
      </c>
      <c r="SE11" s="73"/>
      <c r="SF11" s="73"/>
      <c r="SG11" s="73" t="s">
        <v>1297</v>
      </c>
      <c r="SH11" s="73"/>
      <c r="SI11" s="73"/>
      <c r="SJ11" s="73" t="s">
        <v>1298</v>
      </c>
      <c r="SK11" s="73"/>
      <c r="SL11" s="73"/>
      <c r="SM11" s="73" t="s">
        <v>1299</v>
      </c>
      <c r="SN11" s="73"/>
      <c r="SO11" s="73"/>
      <c r="SP11" s="73" t="s">
        <v>1300</v>
      </c>
      <c r="SQ11" s="73"/>
      <c r="SR11" s="120"/>
      <c r="SS11" s="73" t="s">
        <v>1301</v>
      </c>
      <c r="ST11" s="73"/>
      <c r="SU11" s="120"/>
      <c r="SV11" s="73" t="s">
        <v>1302</v>
      </c>
      <c r="SW11" s="73"/>
      <c r="SX11" s="120"/>
      <c r="SY11" s="73" t="s">
        <v>1303</v>
      </c>
      <c r="SZ11" s="73"/>
      <c r="TA11" s="120"/>
      <c r="TB11" s="120" t="s">
        <v>1304</v>
      </c>
      <c r="TC11" s="127"/>
      <c r="TD11" s="127"/>
      <c r="TE11" s="120" t="s">
        <v>1305</v>
      </c>
      <c r="TF11" s="121"/>
      <c r="TG11" s="122"/>
      <c r="TH11" s="120" t="s">
        <v>1306</v>
      </c>
      <c r="TI11" s="121"/>
      <c r="TJ11" s="122"/>
      <c r="TK11" s="120" t="s">
        <v>1307</v>
      </c>
      <c r="TL11" s="121"/>
      <c r="TM11" s="122"/>
      <c r="TN11" s="120" t="s">
        <v>1308</v>
      </c>
      <c r="TO11" s="121"/>
      <c r="TP11" s="122"/>
      <c r="TQ11" s="120" t="s">
        <v>1309</v>
      </c>
      <c r="TR11" s="121"/>
      <c r="TS11" s="122"/>
      <c r="TT11" s="120" t="s">
        <v>1310</v>
      </c>
      <c r="TU11" s="121"/>
      <c r="TV11" s="122"/>
      <c r="TW11" s="120" t="s">
        <v>1311</v>
      </c>
      <c r="TX11" s="121"/>
      <c r="TY11" s="122"/>
      <c r="TZ11" s="120" t="s">
        <v>1312</v>
      </c>
      <c r="UA11" s="121"/>
      <c r="UB11" s="122"/>
      <c r="UC11" s="120" t="s">
        <v>1313</v>
      </c>
      <c r="UD11" s="121"/>
      <c r="UE11" s="122"/>
      <c r="UF11" s="120" t="s">
        <v>1314</v>
      </c>
      <c r="UG11" s="121"/>
      <c r="UH11" s="122"/>
      <c r="UI11" s="120" t="s">
        <v>1315</v>
      </c>
      <c r="UJ11" s="121"/>
      <c r="UK11" s="122"/>
      <c r="UL11" s="120" t="s">
        <v>1316</v>
      </c>
      <c r="UM11" s="121"/>
      <c r="UN11" s="122"/>
      <c r="UO11" s="120" t="s">
        <v>1317</v>
      </c>
      <c r="UP11" s="121"/>
      <c r="UQ11" s="122"/>
      <c r="UR11" s="120" t="s">
        <v>1318</v>
      </c>
      <c r="US11" s="121"/>
      <c r="UT11" s="122"/>
      <c r="UU11" s="120" t="s">
        <v>1319</v>
      </c>
      <c r="UV11" s="121"/>
      <c r="UW11" s="122"/>
      <c r="UX11" s="120" t="s">
        <v>1320</v>
      </c>
      <c r="UY11" s="121"/>
      <c r="UZ11" s="122"/>
      <c r="VA11" s="120" t="s">
        <v>1321</v>
      </c>
      <c r="VB11" s="121"/>
      <c r="VC11" s="122"/>
      <c r="VD11" s="120" t="s">
        <v>1322</v>
      </c>
      <c r="VE11" s="121"/>
      <c r="VF11" s="121"/>
      <c r="VG11" s="73" t="s">
        <v>1323</v>
      </c>
      <c r="VH11" s="73"/>
      <c r="VI11" s="73"/>
      <c r="VJ11" s="73" t="s">
        <v>1324</v>
      </c>
      <c r="VK11" s="73"/>
      <c r="VL11" s="73"/>
      <c r="VM11" s="73" t="s">
        <v>1325</v>
      </c>
      <c r="VN11" s="73"/>
      <c r="VO11" s="73"/>
      <c r="VP11" s="73" t="s">
        <v>1326</v>
      </c>
      <c r="VQ11" s="73"/>
      <c r="VR11" s="73"/>
      <c r="VS11" s="73" t="s">
        <v>1327</v>
      </c>
      <c r="VT11" s="73"/>
      <c r="VU11" s="73"/>
      <c r="VV11" s="73" t="s">
        <v>1328</v>
      </c>
      <c r="VW11" s="73"/>
      <c r="VX11" s="73"/>
      <c r="VY11" s="73" t="s">
        <v>1329</v>
      </c>
      <c r="VZ11" s="73"/>
      <c r="WA11" s="73"/>
      <c r="WB11" s="73" t="s">
        <v>1330</v>
      </c>
      <c r="WC11" s="73"/>
      <c r="WD11" s="73"/>
      <c r="WE11" s="73" t="s">
        <v>1331</v>
      </c>
      <c r="WF11" s="73"/>
      <c r="WG11" s="73"/>
      <c r="WH11" s="73" t="s">
        <v>1332</v>
      </c>
      <c r="WI11" s="73"/>
      <c r="WJ11" s="73"/>
      <c r="WK11" s="73" t="s">
        <v>1333</v>
      </c>
      <c r="WL11" s="73"/>
      <c r="WM11" s="73"/>
      <c r="WN11" s="73" t="s">
        <v>1334</v>
      </c>
      <c r="WO11" s="73"/>
      <c r="WP11" s="73"/>
      <c r="WQ11" s="73" t="s">
        <v>1335</v>
      </c>
      <c r="WR11" s="73"/>
      <c r="WS11" s="73"/>
      <c r="WT11" s="73" t="s">
        <v>1336</v>
      </c>
      <c r="WU11" s="73"/>
      <c r="WV11" s="73"/>
    </row>
    <row r="12" spans="1:620" ht="124.9" customHeight="1" thickBot="1" x14ac:dyDescent="0.3">
      <c r="A12" s="104"/>
      <c r="B12" s="104"/>
      <c r="C12" s="132" t="s">
        <v>2369</v>
      </c>
      <c r="D12" s="133"/>
      <c r="E12" s="134"/>
      <c r="F12" s="132" t="s">
        <v>2373</v>
      </c>
      <c r="G12" s="133"/>
      <c r="H12" s="134"/>
      <c r="I12" s="132" t="s">
        <v>639</v>
      </c>
      <c r="J12" s="133"/>
      <c r="K12" s="134"/>
      <c r="L12" s="129" t="s">
        <v>2378</v>
      </c>
      <c r="M12" s="130"/>
      <c r="N12" s="131"/>
      <c r="O12" s="129" t="s">
        <v>2382</v>
      </c>
      <c r="P12" s="130"/>
      <c r="Q12" s="131"/>
      <c r="R12" s="129" t="s">
        <v>2386</v>
      </c>
      <c r="S12" s="130"/>
      <c r="T12" s="131"/>
      <c r="U12" s="132" t="s">
        <v>2390</v>
      </c>
      <c r="V12" s="133"/>
      <c r="W12" s="134"/>
      <c r="X12" s="132" t="s">
        <v>2394</v>
      </c>
      <c r="Y12" s="133"/>
      <c r="Z12" s="134"/>
      <c r="AA12" s="132" t="s">
        <v>2398</v>
      </c>
      <c r="AB12" s="133"/>
      <c r="AC12" s="134"/>
      <c r="AD12" s="129" t="s">
        <v>3092</v>
      </c>
      <c r="AE12" s="130"/>
      <c r="AF12" s="131"/>
      <c r="AG12" s="129" t="s">
        <v>2405</v>
      </c>
      <c r="AH12" s="130"/>
      <c r="AI12" s="131"/>
      <c r="AJ12" s="129" t="s">
        <v>2408</v>
      </c>
      <c r="AK12" s="130"/>
      <c r="AL12" s="131"/>
      <c r="AM12" s="129" t="s">
        <v>2412</v>
      </c>
      <c r="AN12" s="130"/>
      <c r="AO12" s="131"/>
      <c r="AP12" s="129" t="s">
        <v>2416</v>
      </c>
      <c r="AQ12" s="130"/>
      <c r="AR12" s="131"/>
      <c r="AS12" s="129" t="s">
        <v>2420</v>
      </c>
      <c r="AT12" s="130"/>
      <c r="AU12" s="131"/>
      <c r="AV12" s="129" t="s">
        <v>2424</v>
      </c>
      <c r="AW12" s="130"/>
      <c r="AX12" s="131"/>
      <c r="AY12" s="129" t="s">
        <v>2428</v>
      </c>
      <c r="AZ12" s="130"/>
      <c r="BA12" s="131"/>
      <c r="BB12" s="129" t="s">
        <v>2431</v>
      </c>
      <c r="BC12" s="130"/>
      <c r="BD12" s="131"/>
      <c r="BE12" s="129" t="s">
        <v>2434</v>
      </c>
      <c r="BF12" s="130"/>
      <c r="BG12" s="131"/>
      <c r="BH12" s="129" t="s">
        <v>2438</v>
      </c>
      <c r="BI12" s="130"/>
      <c r="BJ12" s="131"/>
      <c r="BK12" s="129" t="s">
        <v>2439</v>
      </c>
      <c r="BL12" s="130"/>
      <c r="BM12" s="131"/>
      <c r="BN12" s="129" t="s">
        <v>2442</v>
      </c>
      <c r="BO12" s="130"/>
      <c r="BP12" s="131"/>
      <c r="BQ12" s="129" t="s">
        <v>2446</v>
      </c>
      <c r="BR12" s="130"/>
      <c r="BS12" s="131"/>
      <c r="BT12" s="129" t="s">
        <v>2450</v>
      </c>
      <c r="BU12" s="130"/>
      <c r="BV12" s="131"/>
      <c r="BW12" s="129" t="s">
        <v>2451</v>
      </c>
      <c r="BX12" s="130"/>
      <c r="BY12" s="131"/>
      <c r="BZ12" s="129" t="s">
        <v>2455</v>
      </c>
      <c r="CA12" s="130"/>
      <c r="CB12" s="131"/>
      <c r="CC12" s="132" t="s">
        <v>2459</v>
      </c>
      <c r="CD12" s="133"/>
      <c r="CE12" s="134"/>
      <c r="CF12" s="132" t="s">
        <v>3093</v>
      </c>
      <c r="CG12" s="133"/>
      <c r="CH12" s="134"/>
      <c r="CI12" s="129" t="s">
        <v>2466</v>
      </c>
      <c r="CJ12" s="130"/>
      <c r="CK12" s="131"/>
      <c r="CL12" s="132" t="s">
        <v>2469</v>
      </c>
      <c r="CM12" s="133"/>
      <c r="CN12" s="134"/>
      <c r="CO12" s="132" t="s">
        <v>2473</v>
      </c>
      <c r="CP12" s="133"/>
      <c r="CQ12" s="134"/>
      <c r="CR12" s="129" t="s">
        <v>2474</v>
      </c>
      <c r="CS12" s="130"/>
      <c r="CT12" s="131"/>
      <c r="CU12" s="132" t="s">
        <v>2476</v>
      </c>
      <c r="CV12" s="133"/>
      <c r="CW12" s="134"/>
      <c r="CX12" s="129" t="s">
        <v>2480</v>
      </c>
      <c r="CY12" s="130"/>
      <c r="CZ12" s="131"/>
      <c r="DA12" s="129" t="s">
        <v>2484</v>
      </c>
      <c r="DB12" s="130"/>
      <c r="DC12" s="131"/>
      <c r="DD12" s="129" t="s">
        <v>2488</v>
      </c>
      <c r="DE12" s="130"/>
      <c r="DF12" s="131"/>
      <c r="DG12" s="129" t="s">
        <v>2492</v>
      </c>
      <c r="DH12" s="130"/>
      <c r="DI12" s="131"/>
      <c r="DJ12" s="129" t="s">
        <v>2496</v>
      </c>
      <c r="DK12" s="130"/>
      <c r="DL12" s="131"/>
      <c r="DM12" s="129" t="s">
        <v>2500</v>
      </c>
      <c r="DN12" s="130"/>
      <c r="DO12" s="131"/>
      <c r="DP12" s="132" t="s">
        <v>2504</v>
      </c>
      <c r="DQ12" s="133"/>
      <c r="DR12" s="134"/>
      <c r="DS12" s="129" t="s">
        <v>2508</v>
      </c>
      <c r="DT12" s="130"/>
      <c r="DU12" s="131"/>
      <c r="DV12" s="132" t="s">
        <v>2511</v>
      </c>
      <c r="DW12" s="133"/>
      <c r="DX12" s="134"/>
      <c r="DY12" s="129" t="s">
        <v>2512</v>
      </c>
      <c r="DZ12" s="130"/>
      <c r="EA12" s="131"/>
      <c r="EB12" s="129" t="s">
        <v>2516</v>
      </c>
      <c r="EC12" s="130"/>
      <c r="ED12" s="131"/>
      <c r="EE12" s="129" t="s">
        <v>2520</v>
      </c>
      <c r="EF12" s="130"/>
      <c r="EG12" s="131"/>
      <c r="EH12" s="129" t="s">
        <v>2521</v>
      </c>
      <c r="EI12" s="130"/>
      <c r="EJ12" s="131"/>
      <c r="EK12" s="129" t="s">
        <v>2525</v>
      </c>
      <c r="EL12" s="130"/>
      <c r="EM12" s="131"/>
      <c r="EN12" s="129" t="s">
        <v>2529</v>
      </c>
      <c r="EO12" s="130"/>
      <c r="EP12" s="131"/>
      <c r="EQ12" s="129" t="s">
        <v>2533</v>
      </c>
      <c r="ER12" s="130"/>
      <c r="ES12" s="131"/>
      <c r="ET12" s="129" t="s">
        <v>2537</v>
      </c>
      <c r="EU12" s="130"/>
      <c r="EV12" s="131"/>
      <c r="EW12" s="129" t="s">
        <v>2540</v>
      </c>
      <c r="EX12" s="130"/>
      <c r="EY12" s="131"/>
      <c r="EZ12" s="129" t="s">
        <v>2544</v>
      </c>
      <c r="FA12" s="130"/>
      <c r="FB12" s="131"/>
      <c r="FC12" s="129" t="s">
        <v>2548</v>
      </c>
      <c r="FD12" s="130"/>
      <c r="FE12" s="131"/>
      <c r="FF12" s="129" t="s">
        <v>2552</v>
      </c>
      <c r="FG12" s="130"/>
      <c r="FH12" s="131"/>
      <c r="FI12" s="129" t="s">
        <v>2553</v>
      </c>
      <c r="FJ12" s="130"/>
      <c r="FK12" s="131"/>
      <c r="FL12" s="129" t="s">
        <v>2557</v>
      </c>
      <c r="FM12" s="130"/>
      <c r="FN12" s="131"/>
      <c r="FO12" s="129" t="s">
        <v>2561</v>
      </c>
      <c r="FP12" s="130"/>
      <c r="FQ12" s="131"/>
      <c r="FR12" s="129" t="s">
        <v>2565</v>
      </c>
      <c r="FS12" s="130"/>
      <c r="FT12" s="131"/>
      <c r="FU12" s="129" t="s">
        <v>2569</v>
      </c>
      <c r="FV12" s="130"/>
      <c r="FW12" s="131"/>
      <c r="FX12" s="129" t="s">
        <v>2573</v>
      </c>
      <c r="FY12" s="130"/>
      <c r="FZ12" s="131"/>
      <c r="GA12" s="129" t="s">
        <v>2574</v>
      </c>
      <c r="GB12" s="130"/>
      <c r="GC12" s="131"/>
      <c r="GD12" s="129" t="s">
        <v>2577</v>
      </c>
      <c r="GE12" s="130"/>
      <c r="GF12" s="131"/>
      <c r="GG12" s="129" t="s">
        <v>2581</v>
      </c>
      <c r="GH12" s="130"/>
      <c r="GI12" s="131"/>
      <c r="GJ12" s="129" t="s">
        <v>2585</v>
      </c>
      <c r="GK12" s="130"/>
      <c r="GL12" s="131"/>
      <c r="GM12" s="129" t="s">
        <v>2589</v>
      </c>
      <c r="GN12" s="130"/>
      <c r="GO12" s="131"/>
      <c r="GP12" s="129" t="s">
        <v>2593</v>
      </c>
      <c r="GQ12" s="130"/>
      <c r="GR12" s="131"/>
      <c r="GS12" s="129" t="s">
        <v>2597</v>
      </c>
      <c r="GT12" s="130"/>
      <c r="GU12" s="131"/>
      <c r="GV12" s="129" t="s">
        <v>2601</v>
      </c>
      <c r="GW12" s="130"/>
      <c r="GX12" s="131"/>
      <c r="GY12" s="129" t="s">
        <v>2603</v>
      </c>
      <c r="GZ12" s="130"/>
      <c r="HA12" s="131"/>
      <c r="HB12" s="129" t="s">
        <v>2606</v>
      </c>
      <c r="HC12" s="130"/>
      <c r="HD12" s="131"/>
      <c r="HE12" s="129" t="s">
        <v>2609</v>
      </c>
      <c r="HF12" s="130"/>
      <c r="HG12" s="131"/>
      <c r="HH12" s="129" t="s">
        <v>2613</v>
      </c>
      <c r="HI12" s="130"/>
      <c r="HJ12" s="131"/>
      <c r="HK12" s="129" t="s">
        <v>2617</v>
      </c>
      <c r="HL12" s="130"/>
      <c r="HM12" s="131"/>
      <c r="HN12" s="129" t="s">
        <v>2620</v>
      </c>
      <c r="HO12" s="130"/>
      <c r="HP12" s="131"/>
      <c r="HQ12" s="129" t="s">
        <v>2624</v>
      </c>
      <c r="HR12" s="130"/>
      <c r="HS12" s="131"/>
      <c r="HT12" s="129" t="s">
        <v>2627</v>
      </c>
      <c r="HU12" s="130"/>
      <c r="HV12" s="131"/>
      <c r="HW12" s="129" t="s">
        <v>2631</v>
      </c>
      <c r="HX12" s="130"/>
      <c r="HY12" s="131"/>
      <c r="HZ12" s="129" t="s">
        <v>2634</v>
      </c>
      <c r="IA12" s="130"/>
      <c r="IB12" s="131"/>
      <c r="IC12" s="129" t="s">
        <v>2637</v>
      </c>
      <c r="ID12" s="130"/>
      <c r="IE12" s="131"/>
      <c r="IF12" s="129" t="s">
        <v>2641</v>
      </c>
      <c r="IG12" s="130"/>
      <c r="IH12" s="131"/>
      <c r="II12" s="129" t="s">
        <v>2642</v>
      </c>
      <c r="IJ12" s="130"/>
      <c r="IK12" s="131"/>
      <c r="IL12" s="129" t="s">
        <v>2646</v>
      </c>
      <c r="IM12" s="130"/>
      <c r="IN12" s="131"/>
      <c r="IO12" s="129" t="s">
        <v>2650</v>
      </c>
      <c r="IP12" s="130"/>
      <c r="IQ12" s="131"/>
      <c r="IR12" s="129" t="s">
        <v>2654</v>
      </c>
      <c r="IS12" s="130"/>
      <c r="IT12" s="131"/>
      <c r="IU12" s="129" t="s">
        <v>2656</v>
      </c>
      <c r="IV12" s="130"/>
      <c r="IW12" s="131"/>
      <c r="IX12" s="129" t="s">
        <v>2660</v>
      </c>
      <c r="IY12" s="130"/>
      <c r="IZ12" s="131"/>
      <c r="JA12" s="129" t="s">
        <v>2661</v>
      </c>
      <c r="JB12" s="130"/>
      <c r="JC12" s="131"/>
      <c r="JD12" s="129" t="s">
        <v>2665</v>
      </c>
      <c r="JE12" s="130"/>
      <c r="JF12" s="131"/>
      <c r="JG12" s="129" t="s">
        <v>2669</v>
      </c>
      <c r="JH12" s="130"/>
      <c r="JI12" s="131"/>
      <c r="JJ12" s="129" t="s">
        <v>2673</v>
      </c>
      <c r="JK12" s="130"/>
      <c r="JL12" s="131"/>
      <c r="JM12" s="129" t="s">
        <v>2677</v>
      </c>
      <c r="JN12" s="130"/>
      <c r="JO12" s="131"/>
      <c r="JP12" s="129" t="s">
        <v>2593</v>
      </c>
      <c r="JQ12" s="130"/>
      <c r="JR12" s="131"/>
      <c r="JS12" s="129" t="s">
        <v>2682</v>
      </c>
      <c r="JT12" s="130"/>
      <c r="JU12" s="131"/>
      <c r="JV12" s="129" t="s">
        <v>2684</v>
      </c>
      <c r="JW12" s="130"/>
      <c r="JX12" s="131"/>
      <c r="JY12" s="129" t="s">
        <v>2688</v>
      </c>
      <c r="JZ12" s="130"/>
      <c r="KA12" s="131"/>
      <c r="KB12" s="129" t="s">
        <v>2692</v>
      </c>
      <c r="KC12" s="130"/>
      <c r="KD12" s="131"/>
      <c r="KE12" s="129" t="s">
        <v>2696</v>
      </c>
      <c r="KF12" s="130"/>
      <c r="KG12" s="131"/>
      <c r="KH12" s="150" t="s">
        <v>2700</v>
      </c>
      <c r="KI12" s="151"/>
      <c r="KJ12" s="152"/>
      <c r="KK12" s="150" t="s">
        <v>2704</v>
      </c>
      <c r="KL12" s="151"/>
      <c r="KM12" s="152"/>
      <c r="KN12" s="155" t="s">
        <v>2705</v>
      </c>
      <c r="KO12" s="156"/>
      <c r="KP12" s="157"/>
      <c r="KQ12" s="155" t="s">
        <v>2708</v>
      </c>
      <c r="KR12" s="156"/>
      <c r="KS12" s="157"/>
      <c r="KT12" s="155" t="s">
        <v>2712</v>
      </c>
      <c r="KU12" s="156"/>
      <c r="KV12" s="157"/>
      <c r="KW12" s="155" t="s">
        <v>2716</v>
      </c>
      <c r="KX12" s="156"/>
      <c r="KY12" s="157"/>
      <c r="KZ12" s="155" t="s">
        <v>2720</v>
      </c>
      <c r="LA12" s="156"/>
      <c r="LB12" s="157"/>
      <c r="LC12" s="155" t="s">
        <v>2724</v>
      </c>
      <c r="LD12" s="156"/>
      <c r="LE12" s="157"/>
      <c r="LF12" s="155" t="s">
        <v>2726</v>
      </c>
      <c r="LG12" s="156"/>
      <c r="LH12" s="157"/>
      <c r="LI12" s="155" t="s">
        <v>2730</v>
      </c>
      <c r="LJ12" s="156"/>
      <c r="LK12" s="157"/>
      <c r="LL12" s="155" t="s">
        <v>2734</v>
      </c>
      <c r="LM12" s="156"/>
      <c r="LN12" s="157"/>
      <c r="LO12" s="155" t="s">
        <v>2738</v>
      </c>
      <c r="LP12" s="156"/>
      <c r="LQ12" s="157"/>
      <c r="LR12" s="155" t="s">
        <v>2742</v>
      </c>
      <c r="LS12" s="156"/>
      <c r="LT12" s="157"/>
      <c r="LU12" s="155" t="s">
        <v>2746</v>
      </c>
      <c r="LV12" s="156"/>
      <c r="LW12" s="157"/>
      <c r="LX12" s="150" t="s">
        <v>2750</v>
      </c>
      <c r="LY12" s="151"/>
      <c r="LZ12" s="152"/>
      <c r="MA12" s="150" t="s">
        <v>2754</v>
      </c>
      <c r="MB12" s="151"/>
      <c r="MC12" s="152"/>
      <c r="MD12" s="150" t="s">
        <v>2757</v>
      </c>
      <c r="ME12" s="151"/>
      <c r="MF12" s="152"/>
      <c r="MG12" s="155" t="s">
        <v>2761</v>
      </c>
      <c r="MH12" s="156"/>
      <c r="MI12" s="157"/>
      <c r="MJ12" s="155" t="s">
        <v>2765</v>
      </c>
      <c r="MK12" s="156"/>
      <c r="ML12" s="157"/>
      <c r="MM12" s="150" t="s">
        <v>2769</v>
      </c>
      <c r="MN12" s="151"/>
      <c r="MO12" s="152"/>
      <c r="MP12" s="150" t="s">
        <v>2773</v>
      </c>
      <c r="MQ12" s="151"/>
      <c r="MR12" s="152"/>
      <c r="MS12" s="150" t="s">
        <v>2774</v>
      </c>
      <c r="MT12" s="151"/>
      <c r="MU12" s="152"/>
      <c r="MV12" s="150" t="s">
        <v>2778</v>
      </c>
      <c r="MW12" s="151"/>
      <c r="MX12" s="152"/>
      <c r="MY12" s="150" t="s">
        <v>2782</v>
      </c>
      <c r="MZ12" s="151"/>
      <c r="NA12" s="152"/>
      <c r="NB12" s="150" t="s">
        <v>2786</v>
      </c>
      <c r="NC12" s="151"/>
      <c r="ND12" s="152"/>
      <c r="NE12" s="150" t="s">
        <v>2790</v>
      </c>
      <c r="NF12" s="151"/>
      <c r="NG12" s="152"/>
      <c r="NH12" s="150" t="s">
        <v>2794</v>
      </c>
      <c r="NI12" s="151"/>
      <c r="NJ12" s="152"/>
      <c r="NK12" s="150" t="s">
        <v>2798</v>
      </c>
      <c r="NL12" s="151"/>
      <c r="NM12" s="152"/>
      <c r="NN12" s="150" t="s">
        <v>2802</v>
      </c>
      <c r="NO12" s="151"/>
      <c r="NP12" s="152"/>
      <c r="NQ12" s="150" t="s">
        <v>2806</v>
      </c>
      <c r="NR12" s="151"/>
      <c r="NS12" s="152"/>
      <c r="NT12" s="150" t="s">
        <v>2810</v>
      </c>
      <c r="NU12" s="151"/>
      <c r="NV12" s="152"/>
      <c r="NW12" s="155" t="s">
        <v>2814</v>
      </c>
      <c r="NX12" s="156"/>
      <c r="NY12" s="157"/>
      <c r="NZ12" s="155" t="s">
        <v>2818</v>
      </c>
      <c r="OA12" s="156"/>
      <c r="OB12" s="157"/>
      <c r="OC12" s="155" t="s">
        <v>2822</v>
      </c>
      <c r="OD12" s="156"/>
      <c r="OE12" s="157"/>
      <c r="OF12" s="150" t="s">
        <v>2826</v>
      </c>
      <c r="OG12" s="151"/>
      <c r="OH12" s="152"/>
      <c r="OI12" s="155" t="s">
        <v>2830</v>
      </c>
      <c r="OJ12" s="156"/>
      <c r="OK12" s="157"/>
      <c r="OL12" s="155" t="s">
        <v>2834</v>
      </c>
      <c r="OM12" s="156"/>
      <c r="ON12" s="157"/>
      <c r="OO12" s="155" t="s">
        <v>2838</v>
      </c>
      <c r="OP12" s="156"/>
      <c r="OQ12" s="157"/>
      <c r="OR12" s="155" t="s">
        <v>2842</v>
      </c>
      <c r="OS12" s="156"/>
      <c r="OT12" s="157"/>
      <c r="OU12" s="155" t="s">
        <v>2846</v>
      </c>
      <c r="OV12" s="156"/>
      <c r="OW12" s="157"/>
      <c r="OX12" s="155" t="s">
        <v>2849</v>
      </c>
      <c r="OY12" s="156"/>
      <c r="OZ12" s="157"/>
      <c r="PA12" s="155" t="s">
        <v>2853</v>
      </c>
      <c r="PB12" s="156"/>
      <c r="PC12" s="157"/>
      <c r="PD12" s="155" t="s">
        <v>2857</v>
      </c>
      <c r="PE12" s="156"/>
      <c r="PF12" s="157"/>
      <c r="PG12" s="155" t="s">
        <v>2861</v>
      </c>
      <c r="PH12" s="156"/>
      <c r="PI12" s="157"/>
      <c r="PJ12" s="155" t="s">
        <v>2865</v>
      </c>
      <c r="PK12" s="156"/>
      <c r="PL12" s="157"/>
      <c r="PM12" s="155" t="s">
        <v>2868</v>
      </c>
      <c r="PN12" s="156"/>
      <c r="PO12" s="157"/>
      <c r="PP12" s="150" t="s">
        <v>2872</v>
      </c>
      <c r="PQ12" s="151"/>
      <c r="PR12" s="152"/>
      <c r="PS12" s="150" t="s">
        <v>2876</v>
      </c>
      <c r="PT12" s="151"/>
      <c r="PU12" s="152"/>
      <c r="PV12" s="150" t="s">
        <v>2880</v>
      </c>
      <c r="PW12" s="151"/>
      <c r="PX12" s="152"/>
      <c r="PY12" s="150" t="s">
        <v>2884</v>
      </c>
      <c r="PZ12" s="151"/>
      <c r="QA12" s="152"/>
      <c r="QB12" s="150" t="s">
        <v>2888</v>
      </c>
      <c r="QC12" s="151"/>
      <c r="QD12" s="152"/>
      <c r="QE12" s="150" t="s">
        <v>2892</v>
      </c>
      <c r="QF12" s="151"/>
      <c r="QG12" s="152"/>
      <c r="QH12" s="150" t="s">
        <v>2896</v>
      </c>
      <c r="QI12" s="151"/>
      <c r="QJ12" s="152"/>
      <c r="QK12" s="150" t="s">
        <v>2900</v>
      </c>
      <c r="QL12" s="151"/>
      <c r="QM12" s="152"/>
      <c r="QN12" s="150" t="s">
        <v>2205</v>
      </c>
      <c r="QO12" s="151"/>
      <c r="QP12" s="152"/>
      <c r="QQ12" s="150" t="s">
        <v>2906</v>
      </c>
      <c r="QR12" s="151"/>
      <c r="QS12" s="152"/>
      <c r="QT12" s="150" t="s">
        <v>2907</v>
      </c>
      <c r="QU12" s="151"/>
      <c r="QV12" s="152"/>
      <c r="QW12" s="150" t="s">
        <v>2911</v>
      </c>
      <c r="QX12" s="151"/>
      <c r="QY12" s="152"/>
      <c r="QZ12" s="150" t="s">
        <v>2915</v>
      </c>
      <c r="RA12" s="151"/>
      <c r="RB12" s="152"/>
      <c r="RC12" s="150" t="s">
        <v>2919</v>
      </c>
      <c r="RD12" s="151"/>
      <c r="RE12" s="152"/>
      <c r="RF12" s="150" t="s">
        <v>2923</v>
      </c>
      <c r="RG12" s="151"/>
      <c r="RH12" s="152"/>
      <c r="RI12" s="150" t="s">
        <v>2927</v>
      </c>
      <c r="RJ12" s="151"/>
      <c r="RK12" s="152"/>
      <c r="RL12" s="150" t="s">
        <v>2931</v>
      </c>
      <c r="RM12" s="151"/>
      <c r="RN12" s="152"/>
      <c r="RO12" s="150" t="s">
        <v>2935</v>
      </c>
      <c r="RP12" s="151"/>
      <c r="RQ12" s="152"/>
      <c r="RR12" s="150" t="s">
        <v>2939</v>
      </c>
      <c r="RS12" s="151"/>
      <c r="RT12" s="152"/>
      <c r="RU12" s="150" t="s">
        <v>2943</v>
      </c>
      <c r="RV12" s="151"/>
      <c r="RW12" s="152"/>
      <c r="RX12" s="150" t="s">
        <v>2947</v>
      </c>
      <c r="RY12" s="151"/>
      <c r="RZ12" s="152"/>
      <c r="SA12" s="150" t="s">
        <v>2951</v>
      </c>
      <c r="SB12" s="151"/>
      <c r="SC12" s="152"/>
      <c r="SD12" s="150" t="s">
        <v>2955</v>
      </c>
      <c r="SE12" s="151"/>
      <c r="SF12" s="152"/>
      <c r="SG12" s="150" t="s">
        <v>2959</v>
      </c>
      <c r="SH12" s="151"/>
      <c r="SI12" s="152"/>
      <c r="SJ12" s="150" t="s">
        <v>2963</v>
      </c>
      <c r="SK12" s="151"/>
      <c r="SL12" s="152"/>
      <c r="SM12" s="150" t="s">
        <v>2966</v>
      </c>
      <c r="SN12" s="151"/>
      <c r="SO12" s="152"/>
      <c r="SP12" s="150" t="s">
        <v>2474</v>
      </c>
      <c r="SQ12" s="151"/>
      <c r="SR12" s="152"/>
      <c r="SS12" s="150" t="s">
        <v>2973</v>
      </c>
      <c r="ST12" s="151"/>
      <c r="SU12" s="152"/>
      <c r="SV12" s="150" t="s">
        <v>2977</v>
      </c>
      <c r="SW12" s="151"/>
      <c r="SX12" s="152"/>
      <c r="SY12" s="150" t="s">
        <v>2979</v>
      </c>
      <c r="SZ12" s="151"/>
      <c r="TA12" s="152"/>
      <c r="TB12" s="150" t="s">
        <v>2983</v>
      </c>
      <c r="TC12" s="151"/>
      <c r="TD12" s="152"/>
      <c r="TE12" s="150" t="s">
        <v>2987</v>
      </c>
      <c r="TF12" s="151"/>
      <c r="TG12" s="152"/>
      <c r="TH12" s="150" t="s">
        <v>2991</v>
      </c>
      <c r="TI12" s="151"/>
      <c r="TJ12" s="152"/>
      <c r="TK12" s="150" t="s">
        <v>2995</v>
      </c>
      <c r="TL12" s="151"/>
      <c r="TM12" s="152"/>
      <c r="TN12" s="150" t="s">
        <v>2999</v>
      </c>
      <c r="TO12" s="151"/>
      <c r="TP12" s="152"/>
      <c r="TQ12" s="150" t="s">
        <v>3003</v>
      </c>
      <c r="TR12" s="151"/>
      <c r="TS12" s="152"/>
      <c r="TT12" s="150" t="s">
        <v>3006</v>
      </c>
      <c r="TU12" s="151"/>
      <c r="TV12" s="152"/>
      <c r="TW12" s="150" t="s">
        <v>3010</v>
      </c>
      <c r="TX12" s="151"/>
      <c r="TY12" s="152"/>
      <c r="TZ12" s="150" t="s">
        <v>3014</v>
      </c>
      <c r="UA12" s="151"/>
      <c r="UB12" s="152"/>
      <c r="UC12" s="150" t="s">
        <v>3018</v>
      </c>
      <c r="UD12" s="151"/>
      <c r="UE12" s="152"/>
      <c r="UF12" s="150" t="s">
        <v>3022</v>
      </c>
      <c r="UG12" s="151"/>
      <c r="UH12" s="152"/>
      <c r="UI12" s="150" t="s">
        <v>3026</v>
      </c>
      <c r="UJ12" s="151"/>
      <c r="UK12" s="152"/>
      <c r="UL12" s="150" t="s">
        <v>3028</v>
      </c>
      <c r="UM12" s="151"/>
      <c r="UN12" s="154"/>
      <c r="UO12" s="153" t="s">
        <v>3032</v>
      </c>
      <c r="UP12" s="151"/>
      <c r="UQ12" s="154"/>
      <c r="UR12" s="153" t="s">
        <v>3036</v>
      </c>
      <c r="US12" s="151"/>
      <c r="UT12" s="152"/>
      <c r="UU12" s="150" t="s">
        <v>3039</v>
      </c>
      <c r="UV12" s="151"/>
      <c r="UW12" s="152"/>
      <c r="UX12" s="150" t="s">
        <v>3043</v>
      </c>
      <c r="UY12" s="151"/>
      <c r="UZ12" s="152"/>
      <c r="VA12" s="150" t="s">
        <v>3046</v>
      </c>
      <c r="VB12" s="151"/>
      <c r="VC12" s="152"/>
      <c r="VD12" s="150" t="s">
        <v>3049</v>
      </c>
      <c r="VE12" s="151"/>
      <c r="VF12" s="152"/>
      <c r="VG12" s="150" t="s">
        <v>3052</v>
      </c>
      <c r="VH12" s="151"/>
      <c r="VI12" s="152"/>
      <c r="VJ12" s="150" t="s">
        <v>3053</v>
      </c>
      <c r="VK12" s="151"/>
      <c r="VL12" s="152"/>
      <c r="VM12" s="150" t="s">
        <v>3056</v>
      </c>
      <c r="VN12" s="151"/>
      <c r="VO12" s="152"/>
      <c r="VP12" s="150" t="s">
        <v>3060</v>
      </c>
      <c r="VQ12" s="151"/>
      <c r="VR12" s="152"/>
      <c r="VS12" s="132" t="s">
        <v>3061</v>
      </c>
      <c r="VT12" s="133"/>
      <c r="VU12" s="134"/>
      <c r="VV12" s="150" t="s">
        <v>3065</v>
      </c>
      <c r="VW12" s="151"/>
      <c r="VX12" s="152"/>
      <c r="VY12" s="150" t="s">
        <v>3067</v>
      </c>
      <c r="VZ12" s="151"/>
      <c r="WA12" s="152"/>
      <c r="WB12" s="150" t="s">
        <v>3069</v>
      </c>
      <c r="WC12" s="151"/>
      <c r="WD12" s="152"/>
      <c r="WE12" s="150" t="s">
        <v>3073</v>
      </c>
      <c r="WF12" s="151"/>
      <c r="WG12" s="152"/>
      <c r="WH12" s="150" t="s">
        <v>3076</v>
      </c>
      <c r="WI12" s="151"/>
      <c r="WJ12" s="152"/>
      <c r="WK12" s="150" t="s">
        <v>3079</v>
      </c>
      <c r="WL12" s="151"/>
      <c r="WM12" s="152"/>
      <c r="WN12" s="150" t="s">
        <v>3083</v>
      </c>
      <c r="WO12" s="151"/>
      <c r="WP12" s="152"/>
      <c r="WQ12" s="150" t="s">
        <v>3087</v>
      </c>
      <c r="WR12" s="151"/>
      <c r="WS12" s="154"/>
      <c r="WT12" s="153" t="s">
        <v>3088</v>
      </c>
      <c r="WU12" s="151"/>
      <c r="WV12" s="154"/>
    </row>
    <row r="13" spans="1:620" ht="180.75" thickBot="1" x14ac:dyDescent="0.3">
      <c r="A13" s="104"/>
      <c r="B13" s="104"/>
      <c r="C13" s="28" t="s">
        <v>2370</v>
      </c>
      <c r="D13" s="29" t="s">
        <v>2371</v>
      </c>
      <c r="E13" s="30" t="s">
        <v>2372</v>
      </c>
      <c r="F13" s="28" t="s">
        <v>2374</v>
      </c>
      <c r="G13" s="29" t="s">
        <v>2375</v>
      </c>
      <c r="H13" s="30" t="s">
        <v>2376</v>
      </c>
      <c r="I13" s="28" t="s">
        <v>640</v>
      </c>
      <c r="J13" s="29" t="s">
        <v>2377</v>
      </c>
      <c r="K13" s="30" t="s">
        <v>642</v>
      </c>
      <c r="L13" s="28" t="s">
        <v>2379</v>
      </c>
      <c r="M13" s="29" t="s">
        <v>2380</v>
      </c>
      <c r="N13" s="30" t="s">
        <v>2381</v>
      </c>
      <c r="O13" s="28" t="s">
        <v>2383</v>
      </c>
      <c r="P13" s="29" t="s">
        <v>2384</v>
      </c>
      <c r="Q13" s="30" t="s">
        <v>2385</v>
      </c>
      <c r="R13" s="28" t="s">
        <v>2387</v>
      </c>
      <c r="S13" s="29" t="s">
        <v>2388</v>
      </c>
      <c r="T13" s="30" t="s">
        <v>2389</v>
      </c>
      <c r="U13" s="28" t="s">
        <v>2391</v>
      </c>
      <c r="V13" s="29" t="s">
        <v>2392</v>
      </c>
      <c r="W13" s="30" t="s">
        <v>2393</v>
      </c>
      <c r="X13" s="28" t="s">
        <v>2395</v>
      </c>
      <c r="Y13" s="29" t="s">
        <v>2396</v>
      </c>
      <c r="Z13" s="30" t="s">
        <v>2397</v>
      </c>
      <c r="AA13" s="28" t="s">
        <v>2399</v>
      </c>
      <c r="AB13" s="29" t="s">
        <v>2400</v>
      </c>
      <c r="AC13" s="30" t="s">
        <v>2401</v>
      </c>
      <c r="AD13" s="28" t="s">
        <v>2402</v>
      </c>
      <c r="AE13" s="29" t="s">
        <v>2403</v>
      </c>
      <c r="AF13" s="30" t="s">
        <v>2404</v>
      </c>
      <c r="AG13" s="28" t="s">
        <v>3094</v>
      </c>
      <c r="AH13" s="29" t="s">
        <v>2406</v>
      </c>
      <c r="AI13" s="30" t="s">
        <v>2407</v>
      </c>
      <c r="AJ13" s="28" t="s">
        <v>2409</v>
      </c>
      <c r="AK13" s="29" t="s">
        <v>2410</v>
      </c>
      <c r="AL13" s="30" t="s">
        <v>2411</v>
      </c>
      <c r="AM13" s="28" t="s">
        <v>2413</v>
      </c>
      <c r="AN13" s="29" t="s">
        <v>2414</v>
      </c>
      <c r="AO13" s="30" t="s">
        <v>2415</v>
      </c>
      <c r="AP13" s="28" t="s">
        <v>2417</v>
      </c>
      <c r="AQ13" s="29" t="s">
        <v>2418</v>
      </c>
      <c r="AR13" s="30" t="s">
        <v>2419</v>
      </c>
      <c r="AS13" s="28" t="s">
        <v>2421</v>
      </c>
      <c r="AT13" s="29" t="s">
        <v>2422</v>
      </c>
      <c r="AU13" s="30" t="s">
        <v>2423</v>
      </c>
      <c r="AV13" s="28" t="s">
        <v>2425</v>
      </c>
      <c r="AW13" s="29" t="s">
        <v>2426</v>
      </c>
      <c r="AX13" s="30" t="s">
        <v>2427</v>
      </c>
      <c r="AY13" s="28" t="s">
        <v>2429</v>
      </c>
      <c r="AZ13" s="29" t="s">
        <v>2430</v>
      </c>
      <c r="BA13" s="30" t="s">
        <v>414</v>
      </c>
      <c r="BB13" s="28" t="s">
        <v>685</v>
      </c>
      <c r="BC13" s="29" t="s">
        <v>2432</v>
      </c>
      <c r="BD13" s="30" t="s">
        <v>2433</v>
      </c>
      <c r="BE13" s="28" t="s">
        <v>2435</v>
      </c>
      <c r="BF13" s="29" t="s">
        <v>2436</v>
      </c>
      <c r="BG13" s="30" t="s">
        <v>2437</v>
      </c>
      <c r="BH13" s="28" t="s">
        <v>685</v>
      </c>
      <c r="BI13" s="29" t="s">
        <v>2432</v>
      </c>
      <c r="BJ13" s="30" t="s">
        <v>2433</v>
      </c>
      <c r="BK13" s="28" t="s">
        <v>1638</v>
      </c>
      <c r="BL13" s="29" t="s">
        <v>2440</v>
      </c>
      <c r="BM13" s="30" t="s">
        <v>2441</v>
      </c>
      <c r="BN13" s="28" t="s">
        <v>2443</v>
      </c>
      <c r="BO13" s="29" t="s">
        <v>2444</v>
      </c>
      <c r="BP13" s="30" t="s">
        <v>2445</v>
      </c>
      <c r="BQ13" s="28" t="s">
        <v>2447</v>
      </c>
      <c r="BR13" s="29" t="s">
        <v>2448</v>
      </c>
      <c r="BS13" s="30" t="s">
        <v>2449</v>
      </c>
      <c r="BT13" s="28"/>
      <c r="BU13" s="29"/>
      <c r="BV13" s="30"/>
      <c r="BW13" s="28" t="s">
        <v>2452</v>
      </c>
      <c r="BX13" s="29" t="s">
        <v>2453</v>
      </c>
      <c r="BY13" s="30" t="s">
        <v>2454</v>
      </c>
      <c r="BZ13" s="32" t="s">
        <v>2456</v>
      </c>
      <c r="CA13" s="34" t="s">
        <v>2457</v>
      </c>
      <c r="CB13" s="33" t="s">
        <v>2458</v>
      </c>
      <c r="CC13" s="32" t="s">
        <v>2460</v>
      </c>
      <c r="CD13" s="34" t="s">
        <v>2461</v>
      </c>
      <c r="CE13" s="33" t="s">
        <v>2462</v>
      </c>
      <c r="CF13" s="32" t="s">
        <v>2463</v>
      </c>
      <c r="CG13" s="34" t="s">
        <v>2464</v>
      </c>
      <c r="CH13" s="33" t="s">
        <v>2465</v>
      </c>
      <c r="CI13" s="32" t="s">
        <v>483</v>
      </c>
      <c r="CJ13" s="34" t="s">
        <v>2467</v>
      </c>
      <c r="CK13" s="33" t="s">
        <v>2468</v>
      </c>
      <c r="CL13" s="32" t="s">
        <v>2470</v>
      </c>
      <c r="CM13" s="34" t="s">
        <v>2471</v>
      </c>
      <c r="CN13" s="33" t="s">
        <v>2472</v>
      </c>
      <c r="CO13" s="32" t="s">
        <v>553</v>
      </c>
      <c r="CP13" s="34" t="s">
        <v>1808</v>
      </c>
      <c r="CQ13" s="33" t="s">
        <v>450</v>
      </c>
      <c r="CR13" s="32" t="s">
        <v>1696</v>
      </c>
      <c r="CS13" s="34" t="s">
        <v>2475</v>
      </c>
      <c r="CT13" s="33" t="s">
        <v>1698</v>
      </c>
      <c r="CU13" s="32" t="s">
        <v>2477</v>
      </c>
      <c r="CV13" s="34" t="s">
        <v>2478</v>
      </c>
      <c r="CW13" s="33" t="s">
        <v>2479</v>
      </c>
      <c r="CX13" s="32" t="s">
        <v>2481</v>
      </c>
      <c r="CY13" s="34" t="s">
        <v>2482</v>
      </c>
      <c r="CZ13" s="33" t="s">
        <v>2483</v>
      </c>
      <c r="DA13" s="32" t="s">
        <v>2485</v>
      </c>
      <c r="DB13" s="34" t="s">
        <v>2486</v>
      </c>
      <c r="DC13" s="33" t="s">
        <v>2487</v>
      </c>
      <c r="DD13" s="32" t="s">
        <v>2489</v>
      </c>
      <c r="DE13" s="34" t="s">
        <v>2490</v>
      </c>
      <c r="DF13" s="33" t="s">
        <v>2491</v>
      </c>
      <c r="DG13" s="32" t="s">
        <v>2493</v>
      </c>
      <c r="DH13" s="34" t="s">
        <v>2494</v>
      </c>
      <c r="DI13" s="33" t="s">
        <v>2495</v>
      </c>
      <c r="DJ13" s="32" t="s">
        <v>2497</v>
      </c>
      <c r="DK13" s="34" t="s">
        <v>2498</v>
      </c>
      <c r="DL13" s="33" t="s">
        <v>2499</v>
      </c>
      <c r="DM13" s="32" t="s">
        <v>2501</v>
      </c>
      <c r="DN13" s="34" t="s">
        <v>2502</v>
      </c>
      <c r="DO13" s="33" t="s">
        <v>2503</v>
      </c>
      <c r="DP13" s="32" t="s">
        <v>2505</v>
      </c>
      <c r="DQ13" s="34" t="s">
        <v>2506</v>
      </c>
      <c r="DR13" s="33" t="s">
        <v>2507</v>
      </c>
      <c r="DS13" s="32" t="s">
        <v>1873</v>
      </c>
      <c r="DT13" s="34" t="s">
        <v>2509</v>
      </c>
      <c r="DU13" s="33" t="s">
        <v>2510</v>
      </c>
      <c r="DV13" s="32" t="s">
        <v>514</v>
      </c>
      <c r="DW13" s="34" t="s">
        <v>1433</v>
      </c>
      <c r="DX13" s="33" t="s">
        <v>516</v>
      </c>
      <c r="DY13" s="32" t="s">
        <v>2513</v>
      </c>
      <c r="DZ13" s="34" t="s">
        <v>2514</v>
      </c>
      <c r="EA13" s="33" t="s">
        <v>2515</v>
      </c>
      <c r="EB13" s="32" t="s">
        <v>2517</v>
      </c>
      <c r="EC13" s="34" t="s">
        <v>2518</v>
      </c>
      <c r="ED13" s="33" t="s">
        <v>2519</v>
      </c>
      <c r="EE13" s="32" t="s">
        <v>374</v>
      </c>
      <c r="EF13" s="34" t="s">
        <v>578</v>
      </c>
      <c r="EG13" s="33" t="s">
        <v>376</v>
      </c>
      <c r="EH13" s="32" t="s">
        <v>2522</v>
      </c>
      <c r="EI13" s="34" t="s">
        <v>2523</v>
      </c>
      <c r="EJ13" s="33" t="s">
        <v>2524</v>
      </c>
      <c r="EK13" s="32" t="s">
        <v>2526</v>
      </c>
      <c r="EL13" s="34" t="s">
        <v>2527</v>
      </c>
      <c r="EM13" s="33" t="s">
        <v>2528</v>
      </c>
      <c r="EN13" s="32" t="s">
        <v>2530</v>
      </c>
      <c r="EO13" s="34" t="s">
        <v>2531</v>
      </c>
      <c r="EP13" s="33" t="s">
        <v>2532</v>
      </c>
      <c r="EQ13" s="32" t="s">
        <v>2534</v>
      </c>
      <c r="ER13" s="34" t="s">
        <v>2535</v>
      </c>
      <c r="ES13" s="33" t="s">
        <v>2536</v>
      </c>
      <c r="ET13" s="32" t="s">
        <v>3095</v>
      </c>
      <c r="EU13" s="34" t="s">
        <v>2538</v>
      </c>
      <c r="EV13" s="33" t="s">
        <v>2539</v>
      </c>
      <c r="EW13" s="32" t="s">
        <v>2541</v>
      </c>
      <c r="EX13" s="34" t="s">
        <v>2542</v>
      </c>
      <c r="EY13" s="33" t="s">
        <v>2543</v>
      </c>
      <c r="EZ13" s="32" t="s">
        <v>2545</v>
      </c>
      <c r="FA13" s="34" t="s">
        <v>2546</v>
      </c>
      <c r="FB13" s="33" t="s">
        <v>2547</v>
      </c>
      <c r="FC13" s="32" t="s">
        <v>2549</v>
      </c>
      <c r="FD13" s="34" t="s">
        <v>2550</v>
      </c>
      <c r="FE13" s="33" t="s">
        <v>2551</v>
      </c>
      <c r="FF13" s="32" t="s">
        <v>620</v>
      </c>
      <c r="FG13" s="34" t="s">
        <v>1356</v>
      </c>
      <c r="FH13" s="33" t="s">
        <v>622</v>
      </c>
      <c r="FI13" s="32" t="s">
        <v>2554</v>
      </c>
      <c r="FJ13" s="34" t="s">
        <v>2555</v>
      </c>
      <c r="FK13" s="33" t="s">
        <v>2556</v>
      </c>
      <c r="FL13" s="32" t="s">
        <v>2558</v>
      </c>
      <c r="FM13" s="34" t="s">
        <v>2559</v>
      </c>
      <c r="FN13" s="33" t="s">
        <v>2560</v>
      </c>
      <c r="FO13" s="32" t="s">
        <v>2562</v>
      </c>
      <c r="FP13" s="34" t="s">
        <v>2563</v>
      </c>
      <c r="FQ13" s="33" t="s">
        <v>2564</v>
      </c>
      <c r="FR13" s="32" t="s">
        <v>2566</v>
      </c>
      <c r="FS13" s="34" t="s">
        <v>2567</v>
      </c>
      <c r="FT13" s="33" t="s">
        <v>2568</v>
      </c>
      <c r="FU13" s="32" t="s">
        <v>2570</v>
      </c>
      <c r="FV13" s="34" t="s">
        <v>2571</v>
      </c>
      <c r="FW13" s="33" t="s">
        <v>2572</v>
      </c>
      <c r="FX13" s="32" t="s">
        <v>601</v>
      </c>
      <c r="FY13" s="34" t="s">
        <v>602</v>
      </c>
      <c r="FZ13" s="33" t="s">
        <v>716</v>
      </c>
      <c r="GA13" s="32" t="s">
        <v>949</v>
      </c>
      <c r="GB13" s="34" t="s">
        <v>2575</v>
      </c>
      <c r="GC13" s="33" t="s">
        <v>2576</v>
      </c>
      <c r="GD13" s="32" t="s">
        <v>2578</v>
      </c>
      <c r="GE13" s="34" t="s">
        <v>2579</v>
      </c>
      <c r="GF13" s="33" t="s">
        <v>2580</v>
      </c>
      <c r="GG13" s="32" t="s">
        <v>2582</v>
      </c>
      <c r="GH13" s="34" t="s">
        <v>2583</v>
      </c>
      <c r="GI13" s="33" t="s">
        <v>2584</v>
      </c>
      <c r="GJ13" s="32" t="s">
        <v>2586</v>
      </c>
      <c r="GK13" s="34" t="s">
        <v>2587</v>
      </c>
      <c r="GL13" s="33" t="s">
        <v>2588</v>
      </c>
      <c r="GM13" s="32" t="s">
        <v>2590</v>
      </c>
      <c r="GN13" s="34" t="s">
        <v>2591</v>
      </c>
      <c r="GO13" s="33" t="s">
        <v>2592</v>
      </c>
      <c r="GP13" s="32" t="s">
        <v>2594</v>
      </c>
      <c r="GQ13" s="34" t="s">
        <v>2595</v>
      </c>
      <c r="GR13" s="33" t="s">
        <v>2596</v>
      </c>
      <c r="GS13" s="32" t="s">
        <v>2598</v>
      </c>
      <c r="GT13" s="34" t="s">
        <v>2599</v>
      </c>
      <c r="GU13" s="33" t="s">
        <v>2600</v>
      </c>
      <c r="GV13" s="32" t="s">
        <v>2333</v>
      </c>
      <c r="GW13" s="34" t="s">
        <v>2334</v>
      </c>
      <c r="GX13" s="33" t="s">
        <v>2602</v>
      </c>
      <c r="GY13" s="32" t="s">
        <v>424</v>
      </c>
      <c r="GZ13" s="34" t="s">
        <v>2604</v>
      </c>
      <c r="HA13" s="33" t="s">
        <v>2605</v>
      </c>
      <c r="HB13" s="32" t="s">
        <v>1520</v>
      </c>
      <c r="HC13" s="34" t="s">
        <v>2607</v>
      </c>
      <c r="HD13" s="33" t="s">
        <v>2608</v>
      </c>
      <c r="HE13" s="32" t="s">
        <v>2610</v>
      </c>
      <c r="HF13" s="34" t="s">
        <v>2611</v>
      </c>
      <c r="HG13" s="33" t="s">
        <v>2612</v>
      </c>
      <c r="HH13" s="32" t="s">
        <v>2614</v>
      </c>
      <c r="HI13" s="34" t="s">
        <v>2615</v>
      </c>
      <c r="HJ13" s="33" t="s">
        <v>2616</v>
      </c>
      <c r="HK13" s="32" t="s">
        <v>2477</v>
      </c>
      <c r="HL13" s="34" t="s">
        <v>2618</v>
      </c>
      <c r="HM13" s="33" t="s">
        <v>2619</v>
      </c>
      <c r="HN13" s="32" t="s">
        <v>2621</v>
      </c>
      <c r="HO13" s="34" t="s">
        <v>2622</v>
      </c>
      <c r="HP13" s="33" t="s">
        <v>2623</v>
      </c>
      <c r="HQ13" s="32" t="s">
        <v>2625</v>
      </c>
      <c r="HR13" s="34" t="s">
        <v>2626</v>
      </c>
      <c r="HS13" s="33" t="s">
        <v>2619</v>
      </c>
      <c r="HT13" s="32" t="s">
        <v>2628</v>
      </c>
      <c r="HU13" s="34" t="s">
        <v>2629</v>
      </c>
      <c r="HV13" s="33" t="s">
        <v>2630</v>
      </c>
      <c r="HW13" s="32" t="s">
        <v>3096</v>
      </c>
      <c r="HX13" s="34" t="s">
        <v>2632</v>
      </c>
      <c r="HY13" s="33" t="s">
        <v>2633</v>
      </c>
      <c r="HZ13" s="32" t="s">
        <v>2635</v>
      </c>
      <c r="IA13" s="34" t="s">
        <v>2636</v>
      </c>
      <c r="IB13" s="33" t="s">
        <v>376</v>
      </c>
      <c r="IC13" s="32" t="s">
        <v>2638</v>
      </c>
      <c r="ID13" s="34" t="s">
        <v>2639</v>
      </c>
      <c r="IE13" s="33" t="s">
        <v>2640</v>
      </c>
      <c r="IF13" s="32" t="s">
        <v>2614</v>
      </c>
      <c r="IG13" s="34" t="s">
        <v>2615</v>
      </c>
      <c r="IH13" s="33" t="s">
        <v>2616</v>
      </c>
      <c r="II13" s="32" t="s">
        <v>2643</v>
      </c>
      <c r="IJ13" s="34" t="s">
        <v>2644</v>
      </c>
      <c r="IK13" s="33" t="s">
        <v>2645</v>
      </c>
      <c r="IL13" s="32" t="s">
        <v>2647</v>
      </c>
      <c r="IM13" s="34" t="s">
        <v>2648</v>
      </c>
      <c r="IN13" s="33" t="s">
        <v>2649</v>
      </c>
      <c r="IO13" s="32" t="s">
        <v>2651</v>
      </c>
      <c r="IP13" s="34" t="s">
        <v>2652</v>
      </c>
      <c r="IQ13" s="33" t="s">
        <v>2653</v>
      </c>
      <c r="IR13" s="32" t="s">
        <v>1523</v>
      </c>
      <c r="IS13" s="34" t="s">
        <v>1524</v>
      </c>
      <c r="IT13" s="33" t="s">
        <v>2655</v>
      </c>
      <c r="IU13" s="32" t="s">
        <v>2657</v>
      </c>
      <c r="IV13" s="34" t="s">
        <v>2658</v>
      </c>
      <c r="IW13" s="33" t="s">
        <v>2659</v>
      </c>
      <c r="IX13" s="32"/>
      <c r="IY13" s="34"/>
      <c r="IZ13" s="33"/>
      <c r="JA13" s="32" t="s">
        <v>2662</v>
      </c>
      <c r="JB13" s="34" t="s">
        <v>2663</v>
      </c>
      <c r="JC13" s="33" t="s">
        <v>2664</v>
      </c>
      <c r="JD13" s="32" t="s">
        <v>2666</v>
      </c>
      <c r="JE13" s="34" t="s">
        <v>2667</v>
      </c>
      <c r="JF13" s="33" t="s">
        <v>2668</v>
      </c>
      <c r="JG13" s="32" t="s">
        <v>2670</v>
      </c>
      <c r="JH13" s="34" t="s">
        <v>2671</v>
      </c>
      <c r="JI13" s="33" t="s">
        <v>2672</v>
      </c>
      <c r="JJ13" s="32" t="s">
        <v>2674</v>
      </c>
      <c r="JK13" s="34" t="s">
        <v>2675</v>
      </c>
      <c r="JL13" s="33" t="s">
        <v>2676</v>
      </c>
      <c r="JM13" s="32" t="s">
        <v>2678</v>
      </c>
      <c r="JN13" s="34" t="s">
        <v>2679</v>
      </c>
      <c r="JO13" s="33" t="s">
        <v>2680</v>
      </c>
      <c r="JP13" s="32" t="s">
        <v>2594</v>
      </c>
      <c r="JQ13" s="34" t="s">
        <v>2595</v>
      </c>
      <c r="JR13" s="33" t="s">
        <v>2681</v>
      </c>
      <c r="JS13" s="32" t="s">
        <v>620</v>
      </c>
      <c r="JT13" s="34" t="s">
        <v>1356</v>
      </c>
      <c r="JU13" s="33" t="s">
        <v>2683</v>
      </c>
      <c r="JV13" s="32" t="s">
        <v>2685</v>
      </c>
      <c r="JW13" s="34" t="s">
        <v>2686</v>
      </c>
      <c r="JX13" s="33" t="s">
        <v>2687</v>
      </c>
      <c r="JY13" s="32" t="s">
        <v>2689</v>
      </c>
      <c r="JZ13" s="34" t="s">
        <v>2690</v>
      </c>
      <c r="KA13" s="33" t="s">
        <v>2691</v>
      </c>
      <c r="KB13" s="32" t="s">
        <v>2693</v>
      </c>
      <c r="KC13" s="34" t="s">
        <v>2694</v>
      </c>
      <c r="KD13" s="33" t="s">
        <v>2695</v>
      </c>
      <c r="KE13" s="32" t="s">
        <v>2697</v>
      </c>
      <c r="KF13" s="34" t="s">
        <v>2698</v>
      </c>
      <c r="KG13" s="33" t="s">
        <v>2699</v>
      </c>
      <c r="KH13" s="37" t="s">
        <v>2701</v>
      </c>
      <c r="KI13" s="38" t="s">
        <v>2702</v>
      </c>
      <c r="KJ13" s="38" t="s">
        <v>2703</v>
      </c>
      <c r="KK13" s="37" t="s">
        <v>514</v>
      </c>
      <c r="KL13" s="38" t="s">
        <v>1433</v>
      </c>
      <c r="KM13" s="38" t="s">
        <v>516</v>
      </c>
      <c r="KN13" s="37" t="s">
        <v>3097</v>
      </c>
      <c r="KO13" s="38" t="s">
        <v>2706</v>
      </c>
      <c r="KP13" s="38" t="s">
        <v>2707</v>
      </c>
      <c r="KQ13" s="37" t="s">
        <v>2709</v>
      </c>
      <c r="KR13" s="38" t="s">
        <v>2710</v>
      </c>
      <c r="KS13" s="38" t="s">
        <v>2711</v>
      </c>
      <c r="KT13" s="37" t="s">
        <v>2713</v>
      </c>
      <c r="KU13" s="38" t="s">
        <v>2714</v>
      </c>
      <c r="KV13" s="38" t="s">
        <v>2715</v>
      </c>
      <c r="KW13" s="37" t="s">
        <v>2717</v>
      </c>
      <c r="KX13" s="38" t="s">
        <v>2718</v>
      </c>
      <c r="KY13" s="38" t="s">
        <v>2719</v>
      </c>
      <c r="KZ13" s="37" t="s">
        <v>2721</v>
      </c>
      <c r="LA13" s="38" t="s">
        <v>2722</v>
      </c>
      <c r="LB13" s="38" t="s">
        <v>2723</v>
      </c>
      <c r="LC13" s="37" t="s">
        <v>3098</v>
      </c>
      <c r="LD13" s="38" t="s">
        <v>3099</v>
      </c>
      <c r="LE13" s="38" t="s">
        <v>2725</v>
      </c>
      <c r="LF13" s="37" t="s">
        <v>2727</v>
      </c>
      <c r="LG13" s="38" t="s">
        <v>2728</v>
      </c>
      <c r="LH13" s="38" t="s">
        <v>2729</v>
      </c>
      <c r="LI13" s="37" t="s">
        <v>2731</v>
      </c>
      <c r="LJ13" s="38" t="s">
        <v>2732</v>
      </c>
      <c r="LK13" s="38" t="s">
        <v>2733</v>
      </c>
      <c r="LL13" s="37" t="s">
        <v>2735</v>
      </c>
      <c r="LM13" s="38" t="s">
        <v>2736</v>
      </c>
      <c r="LN13" s="38" t="s">
        <v>2737</v>
      </c>
      <c r="LO13" s="37" t="s">
        <v>2739</v>
      </c>
      <c r="LP13" s="38" t="s">
        <v>2740</v>
      </c>
      <c r="LQ13" s="38" t="s">
        <v>2741</v>
      </c>
      <c r="LR13" s="37" t="s">
        <v>2743</v>
      </c>
      <c r="LS13" s="38" t="s">
        <v>2744</v>
      </c>
      <c r="LT13" s="38" t="s">
        <v>2745</v>
      </c>
      <c r="LU13" s="37" t="s">
        <v>2747</v>
      </c>
      <c r="LV13" s="38" t="s">
        <v>2748</v>
      </c>
      <c r="LW13" s="38" t="s">
        <v>2749</v>
      </c>
      <c r="LX13" s="37" t="s">
        <v>2751</v>
      </c>
      <c r="LY13" s="38" t="s">
        <v>2752</v>
      </c>
      <c r="LZ13" s="38" t="s">
        <v>2753</v>
      </c>
      <c r="MA13" s="37" t="s">
        <v>3100</v>
      </c>
      <c r="MB13" s="38" t="s">
        <v>2755</v>
      </c>
      <c r="MC13" s="38" t="s">
        <v>2756</v>
      </c>
      <c r="MD13" s="37" t="s">
        <v>2758</v>
      </c>
      <c r="ME13" s="38" t="s">
        <v>2759</v>
      </c>
      <c r="MF13" s="38" t="s">
        <v>2760</v>
      </c>
      <c r="MG13" s="37" t="s">
        <v>2762</v>
      </c>
      <c r="MH13" s="38" t="s">
        <v>2763</v>
      </c>
      <c r="MI13" s="38" t="s">
        <v>2764</v>
      </c>
      <c r="MJ13" s="37" t="s">
        <v>2766</v>
      </c>
      <c r="MK13" s="38" t="s">
        <v>2767</v>
      </c>
      <c r="ML13" s="38" t="s">
        <v>2768</v>
      </c>
      <c r="MM13" s="37" t="s">
        <v>2770</v>
      </c>
      <c r="MN13" s="38" t="s">
        <v>2771</v>
      </c>
      <c r="MO13" s="38" t="s">
        <v>2772</v>
      </c>
      <c r="MP13" s="37" t="s">
        <v>386</v>
      </c>
      <c r="MQ13" s="38" t="s">
        <v>957</v>
      </c>
      <c r="MR13" s="38" t="s">
        <v>668</v>
      </c>
      <c r="MS13" s="37" t="s">
        <v>2775</v>
      </c>
      <c r="MT13" s="38" t="s">
        <v>2776</v>
      </c>
      <c r="MU13" s="38" t="s">
        <v>2777</v>
      </c>
      <c r="MV13" s="37" t="s">
        <v>2779</v>
      </c>
      <c r="MW13" s="38" t="s">
        <v>2780</v>
      </c>
      <c r="MX13" s="38" t="s">
        <v>2781</v>
      </c>
      <c r="MY13" s="37" t="s">
        <v>2783</v>
      </c>
      <c r="MZ13" s="38" t="s">
        <v>2784</v>
      </c>
      <c r="NA13" s="38" t="s">
        <v>2785</v>
      </c>
      <c r="NB13" s="37" t="s">
        <v>2787</v>
      </c>
      <c r="NC13" s="38" t="s">
        <v>2788</v>
      </c>
      <c r="ND13" s="38" t="s">
        <v>2789</v>
      </c>
      <c r="NE13" s="37" t="s">
        <v>2791</v>
      </c>
      <c r="NF13" s="38" t="s">
        <v>2792</v>
      </c>
      <c r="NG13" s="38" t="s">
        <v>2793</v>
      </c>
      <c r="NH13" s="37" t="s">
        <v>2795</v>
      </c>
      <c r="NI13" s="38" t="s">
        <v>2796</v>
      </c>
      <c r="NJ13" s="38" t="s">
        <v>2797</v>
      </c>
      <c r="NK13" s="37" t="s">
        <v>2799</v>
      </c>
      <c r="NL13" s="38" t="s">
        <v>2800</v>
      </c>
      <c r="NM13" s="38" t="s">
        <v>2801</v>
      </c>
      <c r="NN13" s="37" t="s">
        <v>2803</v>
      </c>
      <c r="NO13" s="38" t="s">
        <v>2804</v>
      </c>
      <c r="NP13" s="38" t="s">
        <v>2805</v>
      </c>
      <c r="NQ13" s="37" t="s">
        <v>2807</v>
      </c>
      <c r="NR13" s="38" t="s">
        <v>2808</v>
      </c>
      <c r="NS13" s="38" t="s">
        <v>2809</v>
      </c>
      <c r="NT13" s="37" t="s">
        <v>2811</v>
      </c>
      <c r="NU13" s="38" t="s">
        <v>2812</v>
      </c>
      <c r="NV13" s="38" t="s">
        <v>2813</v>
      </c>
      <c r="NW13" s="37" t="s">
        <v>2815</v>
      </c>
      <c r="NX13" s="38" t="s">
        <v>2816</v>
      </c>
      <c r="NY13" s="38" t="s">
        <v>2817</v>
      </c>
      <c r="NZ13" s="37" t="s">
        <v>2819</v>
      </c>
      <c r="OA13" s="38" t="s">
        <v>2820</v>
      </c>
      <c r="OB13" s="38" t="s">
        <v>2821</v>
      </c>
      <c r="OC13" s="37" t="s">
        <v>2823</v>
      </c>
      <c r="OD13" s="38" t="s">
        <v>2824</v>
      </c>
      <c r="OE13" s="38" t="s">
        <v>2825</v>
      </c>
      <c r="OF13" s="37" t="s">
        <v>2827</v>
      </c>
      <c r="OG13" s="38" t="s">
        <v>2828</v>
      </c>
      <c r="OH13" s="38" t="s">
        <v>2829</v>
      </c>
      <c r="OI13" s="37" t="s">
        <v>2831</v>
      </c>
      <c r="OJ13" s="38" t="s">
        <v>2832</v>
      </c>
      <c r="OK13" s="38" t="s">
        <v>2833</v>
      </c>
      <c r="OL13" s="37" t="s">
        <v>2835</v>
      </c>
      <c r="OM13" s="38" t="s">
        <v>2836</v>
      </c>
      <c r="ON13" s="38" t="s">
        <v>2837</v>
      </c>
      <c r="OO13" s="37" t="s">
        <v>2839</v>
      </c>
      <c r="OP13" s="38" t="s">
        <v>2840</v>
      </c>
      <c r="OQ13" s="38" t="s">
        <v>2841</v>
      </c>
      <c r="OR13" s="37" t="s">
        <v>2843</v>
      </c>
      <c r="OS13" s="38" t="s">
        <v>2844</v>
      </c>
      <c r="OT13" s="38" t="s">
        <v>2845</v>
      </c>
      <c r="OU13" s="37" t="s">
        <v>3101</v>
      </c>
      <c r="OV13" s="38" t="s">
        <v>2847</v>
      </c>
      <c r="OW13" s="38" t="s">
        <v>2848</v>
      </c>
      <c r="OX13" s="37" t="s">
        <v>2850</v>
      </c>
      <c r="OY13" s="38" t="s">
        <v>2851</v>
      </c>
      <c r="OZ13" s="38" t="s">
        <v>2852</v>
      </c>
      <c r="PA13" s="37" t="s">
        <v>2854</v>
      </c>
      <c r="PB13" s="38" t="s">
        <v>2855</v>
      </c>
      <c r="PC13" s="38" t="s">
        <v>2856</v>
      </c>
      <c r="PD13" s="37" t="s">
        <v>2858</v>
      </c>
      <c r="PE13" s="38" t="s">
        <v>2859</v>
      </c>
      <c r="PF13" s="38" t="s">
        <v>2860</v>
      </c>
      <c r="PG13" s="37" t="s">
        <v>2862</v>
      </c>
      <c r="PH13" s="38" t="s">
        <v>2863</v>
      </c>
      <c r="PI13" s="38" t="s">
        <v>2864</v>
      </c>
      <c r="PJ13" s="37" t="s">
        <v>3102</v>
      </c>
      <c r="PK13" s="38" t="s">
        <v>2866</v>
      </c>
      <c r="PL13" s="38" t="s">
        <v>2867</v>
      </c>
      <c r="PM13" s="37" t="s">
        <v>2869</v>
      </c>
      <c r="PN13" s="38" t="s">
        <v>2870</v>
      </c>
      <c r="PO13" s="38" t="s">
        <v>2871</v>
      </c>
      <c r="PP13" s="37" t="s">
        <v>2873</v>
      </c>
      <c r="PQ13" s="39" t="s">
        <v>2874</v>
      </c>
      <c r="PR13" s="39" t="s">
        <v>2875</v>
      </c>
      <c r="PS13" s="37" t="s">
        <v>2877</v>
      </c>
      <c r="PT13" s="38" t="s">
        <v>2878</v>
      </c>
      <c r="PU13" s="38" t="s">
        <v>2879</v>
      </c>
      <c r="PV13" s="37" t="s">
        <v>2881</v>
      </c>
      <c r="PW13" s="38" t="s">
        <v>2882</v>
      </c>
      <c r="PX13" s="38" t="s">
        <v>2883</v>
      </c>
      <c r="PY13" s="37" t="s">
        <v>2885</v>
      </c>
      <c r="PZ13" s="38" t="s">
        <v>2886</v>
      </c>
      <c r="QA13" s="38" t="s">
        <v>2887</v>
      </c>
      <c r="QB13" s="37" t="s">
        <v>2889</v>
      </c>
      <c r="QC13" s="38" t="s">
        <v>2890</v>
      </c>
      <c r="QD13" s="38" t="s">
        <v>2891</v>
      </c>
      <c r="QE13" s="37" t="s">
        <v>2893</v>
      </c>
      <c r="QF13" s="38" t="s">
        <v>2894</v>
      </c>
      <c r="QG13" s="38" t="s">
        <v>2895</v>
      </c>
      <c r="QH13" s="37" t="s">
        <v>2897</v>
      </c>
      <c r="QI13" s="38" t="s">
        <v>2898</v>
      </c>
      <c r="QJ13" s="38" t="s">
        <v>2899</v>
      </c>
      <c r="QK13" s="37" t="s">
        <v>2901</v>
      </c>
      <c r="QL13" s="38" t="s">
        <v>2902</v>
      </c>
      <c r="QM13" s="38" t="s">
        <v>2903</v>
      </c>
      <c r="QN13" s="37" t="s">
        <v>2206</v>
      </c>
      <c r="QO13" s="38" t="s">
        <v>2904</v>
      </c>
      <c r="QP13" s="38" t="s">
        <v>2905</v>
      </c>
      <c r="QQ13" s="37" t="s">
        <v>386</v>
      </c>
      <c r="QR13" s="38" t="s">
        <v>957</v>
      </c>
      <c r="QS13" s="38" t="s">
        <v>668</v>
      </c>
      <c r="QT13" s="37" t="s">
        <v>2908</v>
      </c>
      <c r="QU13" s="38" t="s">
        <v>2909</v>
      </c>
      <c r="QV13" s="38" t="s">
        <v>2910</v>
      </c>
      <c r="QW13" s="37" t="s">
        <v>2912</v>
      </c>
      <c r="QX13" s="38" t="s">
        <v>2913</v>
      </c>
      <c r="QY13" s="38" t="s">
        <v>2914</v>
      </c>
      <c r="QZ13" s="37" t="s">
        <v>2916</v>
      </c>
      <c r="RA13" s="38" t="s">
        <v>2917</v>
      </c>
      <c r="RB13" s="38" t="s">
        <v>2918</v>
      </c>
      <c r="RC13" s="37" t="s">
        <v>2920</v>
      </c>
      <c r="RD13" s="38" t="s">
        <v>2921</v>
      </c>
      <c r="RE13" s="38" t="s">
        <v>2922</v>
      </c>
      <c r="RF13" s="37" t="s">
        <v>2924</v>
      </c>
      <c r="RG13" s="38" t="s">
        <v>2925</v>
      </c>
      <c r="RH13" s="38" t="s">
        <v>2926</v>
      </c>
      <c r="RI13" s="37" t="s">
        <v>2928</v>
      </c>
      <c r="RJ13" s="38" t="s">
        <v>2929</v>
      </c>
      <c r="RK13" s="38" t="s">
        <v>2930</v>
      </c>
      <c r="RL13" s="37" t="s">
        <v>2932</v>
      </c>
      <c r="RM13" s="38" t="s">
        <v>2933</v>
      </c>
      <c r="RN13" s="38" t="s">
        <v>2934</v>
      </c>
      <c r="RO13" s="37" t="s">
        <v>2936</v>
      </c>
      <c r="RP13" s="38" t="s">
        <v>2937</v>
      </c>
      <c r="RQ13" s="38" t="s">
        <v>2938</v>
      </c>
      <c r="RR13" s="37" t="s">
        <v>2940</v>
      </c>
      <c r="RS13" s="38" t="s">
        <v>2941</v>
      </c>
      <c r="RT13" s="38" t="s">
        <v>2942</v>
      </c>
      <c r="RU13" s="37" t="s">
        <v>2944</v>
      </c>
      <c r="RV13" s="38" t="s">
        <v>2945</v>
      </c>
      <c r="RW13" s="38" t="s">
        <v>2946</v>
      </c>
      <c r="RX13" s="37" t="s">
        <v>2948</v>
      </c>
      <c r="RY13" s="38" t="s">
        <v>2949</v>
      </c>
      <c r="RZ13" s="38" t="s">
        <v>2950</v>
      </c>
      <c r="SA13" s="37" t="s">
        <v>2952</v>
      </c>
      <c r="SB13" s="38" t="s">
        <v>2953</v>
      </c>
      <c r="SC13" s="38" t="s">
        <v>2954</v>
      </c>
      <c r="SD13" s="37" t="s">
        <v>2956</v>
      </c>
      <c r="SE13" s="38" t="s">
        <v>2957</v>
      </c>
      <c r="SF13" s="38" t="s">
        <v>2958</v>
      </c>
      <c r="SG13" s="37" t="s">
        <v>2960</v>
      </c>
      <c r="SH13" s="38" t="s">
        <v>2961</v>
      </c>
      <c r="SI13" s="38" t="s">
        <v>2962</v>
      </c>
      <c r="SJ13" s="37" t="s">
        <v>2964</v>
      </c>
      <c r="SK13" s="38" t="s">
        <v>2965</v>
      </c>
      <c r="SL13" s="38" t="s">
        <v>3103</v>
      </c>
      <c r="SM13" s="37" t="s">
        <v>2967</v>
      </c>
      <c r="SN13" s="38" t="s">
        <v>2968</v>
      </c>
      <c r="SO13" s="38" t="s">
        <v>2969</v>
      </c>
      <c r="SP13" s="37" t="s">
        <v>2970</v>
      </c>
      <c r="SQ13" s="38" t="s">
        <v>2971</v>
      </c>
      <c r="SR13" s="38" t="s">
        <v>2972</v>
      </c>
      <c r="SS13" s="37" t="s">
        <v>2974</v>
      </c>
      <c r="ST13" s="38" t="s">
        <v>2975</v>
      </c>
      <c r="SU13" s="38" t="s">
        <v>2976</v>
      </c>
      <c r="SV13" s="37" t="s">
        <v>2964</v>
      </c>
      <c r="SW13" s="38" t="s">
        <v>2965</v>
      </c>
      <c r="SX13" s="38" t="s">
        <v>2978</v>
      </c>
      <c r="SY13" s="37" t="s">
        <v>2980</v>
      </c>
      <c r="SZ13" s="38" t="s">
        <v>2981</v>
      </c>
      <c r="TA13" s="38" t="s">
        <v>2982</v>
      </c>
      <c r="TB13" s="37" t="s">
        <v>2984</v>
      </c>
      <c r="TC13" s="38" t="s">
        <v>2985</v>
      </c>
      <c r="TD13" s="38" t="s">
        <v>2986</v>
      </c>
      <c r="TE13" s="37" t="s">
        <v>2988</v>
      </c>
      <c r="TF13" s="38" t="s">
        <v>2989</v>
      </c>
      <c r="TG13" s="38" t="s">
        <v>2990</v>
      </c>
      <c r="TH13" s="37" t="s">
        <v>2992</v>
      </c>
      <c r="TI13" s="38" t="s">
        <v>2993</v>
      </c>
      <c r="TJ13" s="38" t="s">
        <v>2994</v>
      </c>
      <c r="TK13" s="37" t="s">
        <v>2996</v>
      </c>
      <c r="TL13" s="38" t="s">
        <v>2997</v>
      </c>
      <c r="TM13" s="38" t="s">
        <v>2998</v>
      </c>
      <c r="TN13" s="37" t="s">
        <v>3000</v>
      </c>
      <c r="TO13" s="38" t="s">
        <v>3001</v>
      </c>
      <c r="TP13" s="38" t="s">
        <v>3002</v>
      </c>
      <c r="TQ13" s="37" t="s">
        <v>514</v>
      </c>
      <c r="TR13" s="38" t="s">
        <v>3004</v>
      </c>
      <c r="TS13" s="38" t="s">
        <v>3005</v>
      </c>
      <c r="TT13" s="37" t="s">
        <v>3007</v>
      </c>
      <c r="TU13" s="38" t="s">
        <v>3008</v>
      </c>
      <c r="TV13" s="38" t="s">
        <v>3009</v>
      </c>
      <c r="TW13" s="37" t="s">
        <v>3011</v>
      </c>
      <c r="TX13" s="38" t="s">
        <v>3012</v>
      </c>
      <c r="TY13" s="38" t="s">
        <v>3013</v>
      </c>
      <c r="TZ13" s="37" t="s">
        <v>3015</v>
      </c>
      <c r="UA13" s="38" t="s">
        <v>3016</v>
      </c>
      <c r="UB13" s="38" t="s">
        <v>3017</v>
      </c>
      <c r="UC13" s="37" t="s">
        <v>3019</v>
      </c>
      <c r="UD13" s="38" t="s">
        <v>3020</v>
      </c>
      <c r="UE13" s="38" t="s">
        <v>3021</v>
      </c>
      <c r="UF13" s="37" t="s">
        <v>3023</v>
      </c>
      <c r="UG13" s="38" t="s">
        <v>3024</v>
      </c>
      <c r="UH13" s="38" t="s">
        <v>3025</v>
      </c>
      <c r="UI13" s="37" t="s">
        <v>1352</v>
      </c>
      <c r="UJ13" s="38" t="s">
        <v>500</v>
      </c>
      <c r="UK13" s="38" t="s">
        <v>3027</v>
      </c>
      <c r="UL13" s="37" t="s">
        <v>3029</v>
      </c>
      <c r="UM13" s="38" t="s">
        <v>3030</v>
      </c>
      <c r="UN13" s="38" t="s">
        <v>3031</v>
      </c>
      <c r="UO13" s="37" t="s">
        <v>3033</v>
      </c>
      <c r="UP13" s="38" t="s">
        <v>3034</v>
      </c>
      <c r="UQ13" s="38" t="s">
        <v>3035</v>
      </c>
      <c r="UR13" s="37" t="s">
        <v>1585</v>
      </c>
      <c r="US13" s="38" t="s">
        <v>3037</v>
      </c>
      <c r="UT13" s="38" t="s">
        <v>3038</v>
      </c>
      <c r="UU13" s="37" t="s">
        <v>3040</v>
      </c>
      <c r="UV13" s="38" t="s">
        <v>3041</v>
      </c>
      <c r="UW13" s="38" t="s">
        <v>3042</v>
      </c>
      <c r="UX13" s="37" t="s">
        <v>1585</v>
      </c>
      <c r="UY13" s="38" t="s">
        <v>3044</v>
      </c>
      <c r="UZ13" s="38" t="s">
        <v>3045</v>
      </c>
      <c r="VA13" s="37" t="s">
        <v>601</v>
      </c>
      <c r="VB13" s="38" t="s">
        <v>3047</v>
      </c>
      <c r="VC13" s="38" t="s">
        <v>3048</v>
      </c>
      <c r="VD13" s="37" t="s">
        <v>601</v>
      </c>
      <c r="VE13" s="38" t="s">
        <v>3050</v>
      </c>
      <c r="VF13" s="38" t="s">
        <v>3051</v>
      </c>
      <c r="VG13" s="37" t="s">
        <v>620</v>
      </c>
      <c r="VH13" s="38" t="s">
        <v>453</v>
      </c>
      <c r="VI13" s="38" t="s">
        <v>3051</v>
      </c>
      <c r="VJ13" s="37" t="s">
        <v>3054</v>
      </c>
      <c r="VK13" s="38" t="s">
        <v>3055</v>
      </c>
      <c r="VL13" s="38" t="s">
        <v>618</v>
      </c>
      <c r="VM13" s="37" t="s">
        <v>3057</v>
      </c>
      <c r="VN13" s="38" t="s">
        <v>3058</v>
      </c>
      <c r="VO13" s="38" t="s">
        <v>3059</v>
      </c>
      <c r="VP13" s="37" t="s">
        <v>2928</v>
      </c>
      <c r="VQ13" s="38" t="s">
        <v>2929</v>
      </c>
      <c r="VR13" s="38" t="s">
        <v>2930</v>
      </c>
      <c r="VS13" s="18" t="s">
        <v>3062</v>
      </c>
      <c r="VT13" s="19" t="s">
        <v>3063</v>
      </c>
      <c r="VU13" s="20" t="s">
        <v>3064</v>
      </c>
      <c r="VV13" s="37" t="s">
        <v>3066</v>
      </c>
      <c r="VW13" s="38" t="s">
        <v>3058</v>
      </c>
      <c r="VX13" s="38" t="s">
        <v>3059</v>
      </c>
      <c r="VY13" s="37" t="s">
        <v>601</v>
      </c>
      <c r="VZ13" s="38" t="s">
        <v>3050</v>
      </c>
      <c r="WA13" s="38" t="s">
        <v>3068</v>
      </c>
      <c r="WB13" s="37" t="s">
        <v>3070</v>
      </c>
      <c r="WC13" s="38" t="s">
        <v>3071</v>
      </c>
      <c r="WD13" s="38" t="s">
        <v>3072</v>
      </c>
      <c r="WE13" s="37" t="s">
        <v>3104</v>
      </c>
      <c r="WF13" s="38" t="s">
        <v>3074</v>
      </c>
      <c r="WG13" s="38" t="s">
        <v>3075</v>
      </c>
      <c r="WH13" s="37" t="s">
        <v>3105</v>
      </c>
      <c r="WI13" s="38" t="s">
        <v>3077</v>
      </c>
      <c r="WJ13" s="38" t="s">
        <v>3078</v>
      </c>
      <c r="WK13" s="37" t="s">
        <v>3080</v>
      </c>
      <c r="WL13" s="38" t="s">
        <v>3081</v>
      </c>
      <c r="WM13" s="38" t="s">
        <v>3082</v>
      </c>
      <c r="WN13" s="37" t="s">
        <v>3084</v>
      </c>
      <c r="WO13" s="38" t="s">
        <v>3085</v>
      </c>
      <c r="WP13" s="38" t="s">
        <v>3086</v>
      </c>
      <c r="WQ13" s="37" t="s">
        <v>601</v>
      </c>
      <c r="WR13" s="38" t="s">
        <v>602</v>
      </c>
      <c r="WS13" s="38" t="s">
        <v>2467</v>
      </c>
      <c r="WT13" s="37" t="s">
        <v>3089</v>
      </c>
      <c r="WU13" s="38" t="s">
        <v>3090</v>
      </c>
      <c r="WV13" s="38" t="s">
        <v>3091</v>
      </c>
    </row>
    <row r="14" spans="1:620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1"/>
      <c r="CF14" s="21"/>
      <c r="CG14" s="21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7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22"/>
      <c r="FX14" s="1"/>
      <c r="FY14" s="1"/>
      <c r="FZ14" s="1"/>
      <c r="GA14" s="25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26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21"/>
      <c r="QR14" s="21"/>
      <c r="QS14" s="21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22"/>
      <c r="SS14" s="4"/>
      <c r="ST14" s="4"/>
      <c r="SU14" s="4"/>
      <c r="SV14" s="4"/>
      <c r="SW14" s="4"/>
      <c r="SX14" s="4"/>
      <c r="SY14" s="4"/>
      <c r="SZ14" s="4"/>
      <c r="TA14" s="22"/>
      <c r="TB14" s="4"/>
      <c r="TC14" s="4"/>
      <c r="TD14" s="22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22"/>
      <c r="UC14" s="1"/>
      <c r="UD14" s="1"/>
      <c r="UE14" s="1"/>
      <c r="UF14" s="25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22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</row>
    <row r="15" spans="1:62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22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1"/>
      <c r="FY15" s="21"/>
      <c r="FZ15" s="21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25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22"/>
      <c r="SS15" s="4"/>
      <c r="ST15" s="4"/>
      <c r="SU15" s="4"/>
      <c r="SV15" s="4"/>
      <c r="SW15" s="4"/>
      <c r="SX15" s="4"/>
      <c r="SY15" s="4"/>
      <c r="SZ15" s="4"/>
      <c r="TA15" s="22"/>
      <c r="TB15" s="4"/>
      <c r="TC15" s="4"/>
      <c r="TD15" s="22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21"/>
      <c r="UD15" s="21"/>
      <c r="UE15" s="21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22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</row>
    <row r="16" spans="1:62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22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25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22"/>
      <c r="SS16" s="4"/>
      <c r="ST16" s="4"/>
      <c r="SU16" s="4"/>
      <c r="SV16" s="4"/>
      <c r="SW16" s="4"/>
      <c r="SX16" s="4"/>
      <c r="SY16" s="4"/>
      <c r="SZ16" s="4"/>
      <c r="TA16" s="22"/>
      <c r="TB16" s="4"/>
      <c r="TC16" s="4"/>
      <c r="TD16" s="22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22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</row>
    <row r="17" spans="1:62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22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25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22"/>
      <c r="SS17" s="4"/>
      <c r="ST17" s="4"/>
      <c r="SU17" s="4"/>
      <c r="SV17" s="4"/>
      <c r="SW17" s="4"/>
      <c r="SX17" s="4"/>
      <c r="SY17" s="4"/>
      <c r="SZ17" s="4"/>
      <c r="TA17" s="22"/>
      <c r="TB17" s="4"/>
      <c r="TC17" s="4"/>
      <c r="TD17" s="22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22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</row>
    <row r="18" spans="1:62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22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25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22"/>
      <c r="SS18" s="4"/>
      <c r="ST18" s="4"/>
      <c r="SU18" s="4"/>
      <c r="SV18" s="4"/>
      <c r="SW18" s="4"/>
      <c r="SX18" s="4"/>
      <c r="SY18" s="4"/>
      <c r="SZ18" s="4"/>
      <c r="TA18" s="22"/>
      <c r="TB18" s="4"/>
      <c r="TC18" s="4"/>
      <c r="TD18" s="22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22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</row>
    <row r="19" spans="1:62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22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25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22"/>
      <c r="SS19" s="4"/>
      <c r="ST19" s="4"/>
      <c r="SU19" s="4"/>
      <c r="SV19" s="4"/>
      <c r="SW19" s="4"/>
      <c r="SX19" s="4"/>
      <c r="SY19" s="4"/>
      <c r="SZ19" s="4"/>
      <c r="TA19" s="22"/>
      <c r="TB19" s="4"/>
      <c r="TC19" s="4"/>
      <c r="TD19" s="22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22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</row>
    <row r="20" spans="1:62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22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25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22"/>
      <c r="SS20" s="4"/>
      <c r="ST20" s="4"/>
      <c r="SU20" s="4"/>
      <c r="SV20" s="4"/>
      <c r="SW20" s="4"/>
      <c r="SX20" s="4"/>
      <c r="SY20" s="4"/>
      <c r="SZ20" s="4"/>
      <c r="TA20" s="22"/>
      <c r="TB20" s="4"/>
      <c r="TC20" s="4"/>
      <c r="TD20" s="22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22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</row>
    <row r="21" spans="1:62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22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25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22"/>
      <c r="SS21" s="4"/>
      <c r="ST21" s="4"/>
      <c r="SU21" s="4"/>
      <c r="SV21" s="4"/>
      <c r="SW21" s="4"/>
      <c r="SX21" s="4"/>
      <c r="SY21" s="4"/>
      <c r="SZ21" s="4"/>
      <c r="TA21" s="22"/>
      <c r="TB21" s="4"/>
      <c r="TC21" s="4"/>
      <c r="TD21" s="22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22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</row>
    <row r="22" spans="1:62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22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25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22"/>
      <c r="SS22" s="4"/>
      <c r="ST22" s="4"/>
      <c r="SU22" s="4"/>
      <c r="SV22" s="4"/>
      <c r="SW22" s="4"/>
      <c r="SX22" s="4"/>
      <c r="SY22" s="4"/>
      <c r="SZ22" s="4"/>
      <c r="TA22" s="22"/>
      <c r="TB22" s="4"/>
      <c r="TC22" s="4"/>
      <c r="TD22" s="22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22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</row>
    <row r="23" spans="1:62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22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25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22"/>
      <c r="SS23" s="4"/>
      <c r="ST23" s="4"/>
      <c r="SU23" s="4"/>
      <c r="SV23" s="4"/>
      <c r="SW23" s="4"/>
      <c r="SX23" s="4"/>
      <c r="SY23" s="4"/>
      <c r="SZ23" s="4"/>
      <c r="TA23" s="22"/>
      <c r="TB23" s="4"/>
      <c r="TC23" s="4"/>
      <c r="TD23" s="22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22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</row>
    <row r="24" spans="1:62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22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25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22"/>
      <c r="SS24" s="4"/>
      <c r="ST24" s="4"/>
      <c r="SU24" s="4"/>
      <c r="SV24" s="4"/>
      <c r="SW24" s="4"/>
      <c r="SX24" s="4"/>
      <c r="SY24" s="4"/>
      <c r="SZ24" s="4"/>
      <c r="TA24" s="22"/>
      <c r="TB24" s="4"/>
      <c r="TC24" s="4"/>
      <c r="TD24" s="22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22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</row>
    <row r="25" spans="1:62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22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25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22"/>
      <c r="SS25" s="4"/>
      <c r="ST25" s="4"/>
      <c r="SU25" s="4"/>
      <c r="SV25" s="4"/>
      <c r="SW25" s="4"/>
      <c r="SX25" s="4"/>
      <c r="SY25" s="4"/>
      <c r="SZ25" s="4"/>
      <c r="TA25" s="22"/>
      <c r="TB25" s="4"/>
      <c r="TC25" s="4"/>
      <c r="TD25" s="22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22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</row>
    <row r="26" spans="1:62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22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25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22"/>
      <c r="SS26" s="4"/>
      <c r="ST26" s="4"/>
      <c r="SU26" s="4"/>
      <c r="SV26" s="4"/>
      <c r="SW26" s="4"/>
      <c r="SX26" s="4"/>
      <c r="SY26" s="4"/>
      <c r="SZ26" s="4"/>
      <c r="TA26" s="22"/>
      <c r="TB26" s="4"/>
      <c r="TC26" s="4"/>
      <c r="TD26" s="22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22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</row>
    <row r="27" spans="1:62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22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25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22"/>
      <c r="SS27" s="4"/>
      <c r="ST27" s="4"/>
      <c r="SU27" s="4"/>
      <c r="SV27" s="4"/>
      <c r="SW27" s="4"/>
      <c r="SX27" s="4"/>
      <c r="SY27" s="4"/>
      <c r="SZ27" s="4"/>
      <c r="TA27" s="22"/>
      <c r="TB27" s="4"/>
      <c r="TC27" s="4"/>
      <c r="TD27" s="22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22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</row>
    <row r="28" spans="1:62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22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25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22"/>
      <c r="SS28" s="4"/>
      <c r="ST28" s="4"/>
      <c r="SU28" s="4"/>
      <c r="SV28" s="4"/>
      <c r="SW28" s="4"/>
      <c r="SX28" s="4"/>
      <c r="SY28" s="4"/>
      <c r="SZ28" s="4"/>
      <c r="TA28" s="22"/>
      <c r="TB28" s="4"/>
      <c r="TC28" s="4"/>
      <c r="TD28" s="22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22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</row>
    <row r="29" spans="1:62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22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25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22"/>
      <c r="SS29" s="4"/>
      <c r="ST29" s="4"/>
      <c r="SU29" s="4"/>
      <c r="SV29" s="4"/>
      <c r="SW29" s="4"/>
      <c r="SX29" s="4"/>
      <c r="SY29" s="4"/>
      <c r="SZ29" s="4"/>
      <c r="TA29" s="22"/>
      <c r="TB29" s="4"/>
      <c r="TC29" s="4"/>
      <c r="TD29" s="22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22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</row>
    <row r="30" spans="1:62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22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25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22"/>
      <c r="SS30" s="4"/>
      <c r="ST30" s="4"/>
      <c r="SU30" s="4"/>
      <c r="SV30" s="4"/>
      <c r="SW30" s="4"/>
      <c r="SX30" s="4"/>
      <c r="SY30" s="4"/>
      <c r="SZ30" s="4"/>
      <c r="TA30" s="22"/>
      <c r="TB30" s="4"/>
      <c r="TC30" s="4"/>
      <c r="TD30" s="22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22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</row>
    <row r="31" spans="1:62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22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25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22"/>
      <c r="SS31" s="4"/>
      <c r="ST31" s="4"/>
      <c r="SU31" s="4"/>
      <c r="SV31" s="4"/>
      <c r="SW31" s="4"/>
      <c r="SX31" s="4"/>
      <c r="SY31" s="4"/>
      <c r="SZ31" s="4"/>
      <c r="TA31" s="22"/>
      <c r="TB31" s="4"/>
      <c r="TC31" s="4"/>
      <c r="TD31" s="22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22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</row>
    <row r="32" spans="1:62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22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25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22"/>
      <c r="SS32" s="4"/>
      <c r="ST32" s="4"/>
      <c r="SU32" s="4"/>
      <c r="SV32" s="4"/>
      <c r="SW32" s="4"/>
      <c r="SX32" s="4"/>
      <c r="SY32" s="4"/>
      <c r="SZ32" s="4"/>
      <c r="TA32" s="22"/>
      <c r="TB32" s="4"/>
      <c r="TC32" s="4"/>
      <c r="TD32" s="22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22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</row>
    <row r="33" spans="1:62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22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25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22"/>
      <c r="SS33" s="4"/>
      <c r="ST33" s="4"/>
      <c r="SU33" s="4"/>
      <c r="SV33" s="4"/>
      <c r="SW33" s="4"/>
      <c r="SX33" s="4"/>
      <c r="SY33" s="4"/>
      <c r="SZ33" s="4"/>
      <c r="TA33" s="22"/>
      <c r="TB33" s="4"/>
      <c r="TC33" s="4"/>
      <c r="TD33" s="22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22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</row>
    <row r="34" spans="1:62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22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25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22"/>
      <c r="SS34" s="4"/>
      <c r="ST34" s="4"/>
      <c r="SU34" s="4"/>
      <c r="SV34" s="4"/>
      <c r="SW34" s="4"/>
      <c r="SX34" s="4"/>
      <c r="SY34" s="4"/>
      <c r="SZ34" s="4"/>
      <c r="TA34" s="22"/>
      <c r="TB34" s="4"/>
      <c r="TC34" s="4"/>
      <c r="TD34" s="22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22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</row>
    <row r="35" spans="1:62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22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25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22"/>
      <c r="SS35" s="4"/>
      <c r="ST35" s="4"/>
      <c r="SU35" s="4"/>
      <c r="SV35" s="4"/>
      <c r="SW35" s="4"/>
      <c r="SX35" s="4"/>
      <c r="SY35" s="4"/>
      <c r="SZ35" s="4"/>
      <c r="TA35" s="22"/>
      <c r="TB35" s="4"/>
      <c r="TC35" s="4"/>
      <c r="TD35" s="22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22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</row>
    <row r="36" spans="1:62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22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25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22"/>
      <c r="SS36" s="4"/>
      <c r="ST36" s="4"/>
      <c r="SU36" s="4"/>
      <c r="SV36" s="4"/>
      <c r="SW36" s="4"/>
      <c r="SX36" s="4"/>
      <c r="SY36" s="4"/>
      <c r="SZ36" s="4"/>
      <c r="TA36" s="22"/>
      <c r="TB36" s="4"/>
      <c r="TC36" s="4"/>
      <c r="TD36" s="22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22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</row>
    <row r="37" spans="1:62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22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25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22"/>
      <c r="SS37" s="4"/>
      <c r="ST37" s="4"/>
      <c r="SU37" s="4"/>
      <c r="SV37" s="4"/>
      <c r="SW37" s="4"/>
      <c r="SX37" s="4"/>
      <c r="SY37" s="4"/>
      <c r="SZ37" s="4"/>
      <c r="TA37" s="22"/>
      <c r="TB37" s="4"/>
      <c r="TC37" s="4"/>
      <c r="TD37" s="22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22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</row>
    <row r="38" spans="1:62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22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25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22"/>
      <c r="SS38" s="4"/>
      <c r="ST38" s="4"/>
      <c r="SU38" s="4"/>
      <c r="SV38" s="4"/>
      <c r="SW38" s="4"/>
      <c r="SX38" s="4"/>
      <c r="SY38" s="4"/>
      <c r="SZ38" s="4"/>
      <c r="TA38" s="22"/>
      <c r="TB38" s="4"/>
      <c r="TC38" s="4"/>
      <c r="TD38" s="22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22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</row>
    <row r="39" spans="1:620" x14ac:dyDescent="0.25">
      <c r="A39" s="100" t="s">
        <v>322</v>
      </c>
      <c r="B39" s="101"/>
      <c r="C39" s="3">
        <f>SUM(C36:C38)</f>
        <v>0</v>
      </c>
      <c r="D39" s="3">
        <f t="shared" ref="D39:BG39" si="0">SUM(D36:D38)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SUM(BH36:BH38)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SUM(DM36:DM38)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SUM(FY36:FY38)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SUM(IK36:IK38)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SUM(KW36:KW38)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SUM(NI36:NI38)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SUM(PU36:PU38)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SUM(SG36:SG38)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WV39" si="9">SUM(US36:US38)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</row>
    <row r="40" spans="1:620" ht="44.45" customHeight="1" x14ac:dyDescent="0.25">
      <c r="A40" s="102" t="s">
        <v>3150</v>
      </c>
      <c r="B40" s="103"/>
      <c r="C40" s="11">
        <f>C39/25%</f>
        <v>0</v>
      </c>
      <c r="D40" s="11">
        <f t="shared" ref="D40:BG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ref="BH40:DL40" si="11">BH39/25%</f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ref="DM40:FX40" si="12">DM39/25%</f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ref="FY40:IJ40" si="13">FY39/25%</f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ref="IK40:KV40" si="14">IK39/25%</f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ref="KW40:NH40" si="15">KW39/25%</f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ref="NI40:PT40" si="16">NI39/25%</f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ref="PU40:SF40" si="17">PU39/25%</f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ref="SG40:UR40" si="18">SG39/25%</f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ref="US40:WV40" si="19">US39/25%</f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  <c r="VV40" s="11">
        <f t="shared" si="19"/>
        <v>0</v>
      </c>
      <c r="VW40" s="11">
        <f t="shared" si="19"/>
        <v>0</v>
      </c>
      <c r="VX40" s="11">
        <f t="shared" si="19"/>
        <v>0</v>
      </c>
      <c r="VY40" s="11">
        <f t="shared" si="19"/>
        <v>0</v>
      </c>
      <c r="VZ40" s="11">
        <f t="shared" si="19"/>
        <v>0</v>
      </c>
      <c r="WA40" s="11">
        <f t="shared" si="19"/>
        <v>0</v>
      </c>
      <c r="WB40" s="11">
        <f t="shared" si="19"/>
        <v>0</v>
      </c>
      <c r="WC40" s="11">
        <f t="shared" si="19"/>
        <v>0</v>
      </c>
      <c r="WD40" s="11">
        <f t="shared" si="19"/>
        <v>0</v>
      </c>
      <c r="WE40" s="11">
        <f t="shared" si="19"/>
        <v>0</v>
      </c>
      <c r="WF40" s="11">
        <f t="shared" si="19"/>
        <v>0</v>
      </c>
      <c r="WG40" s="11">
        <f t="shared" si="19"/>
        <v>0</v>
      </c>
      <c r="WH40" s="11">
        <f t="shared" si="19"/>
        <v>0</v>
      </c>
      <c r="WI40" s="11">
        <f t="shared" si="19"/>
        <v>0</v>
      </c>
      <c r="WJ40" s="11">
        <f t="shared" si="19"/>
        <v>0</v>
      </c>
      <c r="WK40" s="11">
        <f t="shared" si="19"/>
        <v>0</v>
      </c>
      <c r="WL40" s="11">
        <f t="shared" si="19"/>
        <v>0</v>
      </c>
      <c r="WM40" s="11">
        <f t="shared" si="19"/>
        <v>0</v>
      </c>
      <c r="WN40" s="11">
        <f t="shared" si="19"/>
        <v>0</v>
      </c>
      <c r="WO40" s="11">
        <f t="shared" si="19"/>
        <v>0</v>
      </c>
      <c r="WP40" s="11">
        <f t="shared" si="19"/>
        <v>0</v>
      </c>
      <c r="WQ40" s="11">
        <f t="shared" si="19"/>
        <v>0</v>
      </c>
      <c r="WR40" s="11">
        <f t="shared" si="19"/>
        <v>0</v>
      </c>
      <c r="WS40" s="11">
        <f t="shared" si="19"/>
        <v>0</v>
      </c>
      <c r="WT40" s="11">
        <f t="shared" si="19"/>
        <v>0</v>
      </c>
      <c r="WU40" s="11">
        <f t="shared" si="19"/>
        <v>0</v>
      </c>
      <c r="WV40" s="11">
        <f t="shared" si="19"/>
        <v>0</v>
      </c>
    </row>
    <row r="42" spans="1:620" x14ac:dyDescent="0.25">
      <c r="B42" s="12" t="s">
        <v>3121</v>
      </c>
    </row>
    <row r="43" spans="1:620" x14ac:dyDescent="0.25">
      <c r="B43" t="s">
        <v>3122</v>
      </c>
      <c r="C43" t="s">
        <v>3123</v>
      </c>
      <c r="D43" s="43">
        <f>(C40+F40+I40+L40+O40+R40+U40+X40+AA40+AD40+AG40+AJ40+AM40+AP40+AS40+AV40+AY40+BB40+BE40+BH40+BK40+BN40+BQ40+BT40+BW40)/25</f>
        <v>0</v>
      </c>
    </row>
    <row r="44" spans="1:620" x14ac:dyDescent="0.25">
      <c r="B44" t="s">
        <v>3124</v>
      </c>
      <c r="C44" t="s">
        <v>3123</v>
      </c>
      <c r="D44">
        <f>(D40+G40+J40+M40+P40+S40+V40+Y40+AB40+AE40+AH40+AK40+AN40+AQ40+AT40+AW40+AZ40+BC40+BF40+BI40+BL40+BO40+BR40+BU40+BX40)/25</f>
        <v>0</v>
      </c>
    </row>
    <row r="45" spans="1:620" x14ac:dyDescent="0.25">
      <c r="B45" t="s">
        <v>3125</v>
      </c>
      <c r="C45" t="s">
        <v>3123</v>
      </c>
      <c r="D45">
        <f>(E40+H40+K40+N40+Q40+T40+W40+Z40+AC40+AF40+AI40+AL40+AO40+AR40+AU40+AX40+BA40+BD40+BG40+BJ40+BM40+BP40+BS40+BV40+BY40)/25</f>
        <v>0</v>
      </c>
    </row>
    <row r="47" spans="1:620" x14ac:dyDescent="0.25">
      <c r="B47" t="s">
        <v>3122</v>
      </c>
      <c r="C47" t="s">
        <v>3126</v>
      </c>
      <c r="D47" s="43">
        <f>(BZ40+CC40+CF40+CI40+CL40+CO40+CR40+CU40+CX40+DA40+DD40+DG40+DJ40+DM40+DP40+DS40+DV40+DY40+EB40+EE40+EH40+EK40+EN40+EQ40+ET40+EW40+EZ40+FC40+FF40+FI40+FL40+FO40+FR40+FU40+FX40+GA40+GD40+GG40+GJ40+GM40+GP40+GS40+GV40+GY40+HB40+HE40+HH40+HK40+HN40+HQ40+HT40+HW40)/52</f>
        <v>0</v>
      </c>
    </row>
    <row r="48" spans="1:620" x14ac:dyDescent="0.25">
      <c r="B48" t="s">
        <v>3124</v>
      </c>
      <c r="C48" t="s">
        <v>3126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(CA40+CD40+CG40+CJ40+CM40+CP40+CS40+CV40+CY40+DB40+DE40+DH40+DK40+DN40+DQ40+DT40+DW40+DZ40+EC40+EF40+EI40+EL40+EO40+ER40+EU40+EX40+FA40+FD40+FG40+FJ40+FM40+FP40+FS40+FV40+FY40+GB40+GE40+GH40+GK40+GN40+GQ40+GT40+GW40+GZ40+HC40+HF40+HI40+HL40+HO40+HR40+HU40+HX40)/52</f>
        <v>0</v>
      </c>
    </row>
    <row r="49" spans="2:4" x14ac:dyDescent="0.25">
      <c r="B49" t="s">
        <v>3125</v>
      </c>
      <c r="C49" t="s">
        <v>3126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(CB40+CE40+CH40+CK40+CN40+CQ40+CT40+CW40+CZ40+DC40+DF40+DI40+DL40+DO40+DR40+DU40+DX40+EA40+ED40+EG40+EJ40+EM40+EP40+ES40+EV40+EY40+FB40+FE40+FH40+FK40+FN40+FQ40+FT40+FW40+FZ40+GC40+GF40+GI40+GL40+GO40+GR40+GU40+GX40+HA40+HD40+HG40+HJ40+HM40+HP40+HS40+HV40+HY40)/52</f>
        <v>0</v>
      </c>
    </row>
    <row r="51" spans="2:4" x14ac:dyDescent="0.25">
      <c r="B51" t="s">
        <v>3122</v>
      </c>
      <c r="C51" t="s">
        <v>3128</v>
      </c>
      <c r="D51">
        <f>(HZ40+IC40+IF40+II40+IL40+IO40+IR40+IU40+IX40+JA40+JD40+JG40+JJ40+JM40+JP40)/15</f>
        <v>0</v>
      </c>
    </row>
    <row r="52" spans="2:4" x14ac:dyDescent="0.25">
      <c r="B52" t="s">
        <v>3124</v>
      </c>
      <c r="C52" t="s">
        <v>3128</v>
      </c>
      <c r="D52">
        <f>(IA40+ID40+IG40+IJ40+IM40+IP40+IS40+IV40+IY40+JB40+JE40+JH40+JK40+JN40+JQ40)/15</f>
        <v>0</v>
      </c>
    </row>
    <row r="53" spans="2:4" x14ac:dyDescent="0.25">
      <c r="B53" t="s">
        <v>3125</v>
      </c>
      <c r="C53" t="s">
        <v>3128</v>
      </c>
      <c r="D53">
        <f>(IB40+IE40+IH40+IK40+IN40+IQ40+IT40+IW40+IZ40+JC40+JF40+JI40+JL40+JO40+JR40)/15</f>
        <v>0</v>
      </c>
    </row>
    <row r="55" spans="2:4" x14ac:dyDescent="0.25">
      <c r="B55" t="s">
        <v>3122</v>
      </c>
      <c r="C55" t="s">
        <v>3127</v>
      </c>
      <c r="D55">
        <f>(JS40+JV40+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40)/61</f>
        <v>0</v>
      </c>
    </row>
    <row r="56" spans="2:4" x14ac:dyDescent="0.25">
      <c r="B56" t="s">
        <v>3124</v>
      </c>
      <c r="C56" t="s">
        <v>3127</v>
      </c>
      <c r="D56">
        <f>(JT40+JW40+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40)/61</f>
        <v>0</v>
      </c>
    </row>
    <row r="57" spans="2:4" x14ac:dyDescent="0.25">
      <c r="B57" t="s">
        <v>3125</v>
      </c>
      <c r="C57" t="s">
        <v>3127</v>
      </c>
      <c r="D57">
        <f>(JU40+JX40+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40)/52</f>
        <v>0</v>
      </c>
    </row>
    <row r="59" spans="2:4" x14ac:dyDescent="0.25">
      <c r="B59" t="s">
        <v>3122</v>
      </c>
      <c r="C59" t="s">
        <v>3129</v>
      </c>
      <c r="D59">
        <f>(QT40+QW40+QZ40+RC40+RF40+RI40+RL40+RO40+RR40+RU40+RX40+SA40+SD40+SG40+SJ40+SM40+SP40+SS40+SV40+SY40+TB40+TE40+TH40+TK40+TN40+TQ40+TT40+TW40+TZ40+UC40+UF40+UI40+UL40+UO40+UR40+UU40+UX40+VA40+VD40+VG40+VJ40+VM40+VP40+VS40+VV40+VY40+WB40+WE40+WH40+WK40+WN40+WQ40+WT40)/53</f>
        <v>0</v>
      </c>
    </row>
    <row r="60" spans="2:4" x14ac:dyDescent="0.25">
      <c r="B60" t="s">
        <v>3124</v>
      </c>
      <c r="C60" t="s">
        <v>3129</v>
      </c>
      <c r="D60">
        <f>(QU40+QX40+RA40+RD40+RG40+RJ40+RM40+RP40+RS40+RV40+RY40+SB40+SE40+SH40+SK40+SN40+SQ40+ST40+SW40+SZ40+TC40+TF40+TI40+TL40+TO40+TR40+TU40+TX40+UA40+UD40+UG40+UJ40+UM40+UP40+US40+UV40+UY40+VB40+VE40+VH40+VK40+VN40+VQ40+VT40+VW40+VZ40+WC40+WF40+WI40+WL40+WO40+WR40+WU40)/53</f>
        <v>0</v>
      </c>
    </row>
    <row r="61" spans="2:4" x14ac:dyDescent="0.25">
      <c r="B61" t="s">
        <v>3125</v>
      </c>
      <c r="C61" t="s">
        <v>3129</v>
      </c>
      <c r="D61">
        <f>(QS40+QV40+QY40+RB40+RE40+RH40+RK40+RN40+RQ40+RT40+RW40+RZ40+SC40+SF40+SI40+SL40+SO40+SR40+SU40+SX40+TA40+TD40+TG40+TJ40+TM40+TP40+TS40+TV40+TY40+UB40+UE40+UH40+UK40+UN40+UQ40+UT40+UW40+UZ40+VC40+VF40+VI40+VL40+VO40+VR40+VU40+VX40+WA40+WD40+WG40+WJ40+WM40+WP40+WS40+WV40)/53</f>
        <v>0</v>
      </c>
    </row>
  </sheetData>
  <mergeCells count="440">
    <mergeCell ref="OI4:PO4"/>
    <mergeCell ref="WT11:WV11"/>
    <mergeCell ref="QQ11:QS11"/>
    <mergeCell ref="TB11:TD11"/>
    <mergeCell ref="TE11:TG11"/>
    <mergeCell ref="UR11:UT11"/>
    <mergeCell ref="WT12:WV12"/>
    <mergeCell ref="QT4:WV4"/>
    <mergeCell ref="BZ5:DU10"/>
    <mergeCell ref="DV5:FH10"/>
    <mergeCell ref="FI5:GX10"/>
    <mergeCell ref="GY5:HY10"/>
    <mergeCell ref="HZ5:JR10"/>
    <mergeCell ref="JS5:LT10"/>
    <mergeCell ref="LU5:MX10"/>
    <mergeCell ref="MY5:OH10"/>
    <mergeCell ref="OI5:PO10"/>
    <mergeCell ref="PP5:QS10"/>
    <mergeCell ref="QT5:WV10"/>
    <mergeCell ref="VG11:VI11"/>
    <mergeCell ref="VJ11:VL11"/>
    <mergeCell ref="VM11:VO11"/>
    <mergeCell ref="VP11:VR11"/>
    <mergeCell ref="VS11:VU11"/>
    <mergeCell ref="VV11:VX11"/>
    <mergeCell ref="VY11:WA11"/>
    <mergeCell ref="MY4:OH4"/>
    <mergeCell ref="UU11:UW11"/>
    <mergeCell ref="UX11:UZ11"/>
    <mergeCell ref="VA11:VC11"/>
    <mergeCell ref="VD11:VF11"/>
    <mergeCell ref="UL11:UN11"/>
    <mergeCell ref="UO11:UQ11"/>
    <mergeCell ref="PP4:QS4"/>
    <mergeCell ref="NN11:NP11"/>
    <mergeCell ref="NQ11:NS11"/>
    <mergeCell ref="PV11:PX11"/>
    <mergeCell ref="PY11:QA11"/>
    <mergeCell ref="QB11:QD11"/>
    <mergeCell ref="QE11:QG11"/>
    <mergeCell ref="QH11:QJ11"/>
    <mergeCell ref="QK11:QM11"/>
    <mergeCell ref="PD11:PF11"/>
    <mergeCell ref="PG11:PI11"/>
    <mergeCell ref="PJ11:PL11"/>
    <mergeCell ref="PM11:PO11"/>
    <mergeCell ref="PP11:PR11"/>
    <mergeCell ref="PS11:PU11"/>
    <mergeCell ref="WB12:WD12"/>
    <mergeCell ref="WE12:WG12"/>
    <mergeCell ref="WH12:WJ12"/>
    <mergeCell ref="WK12:WM12"/>
    <mergeCell ref="WN12:WP12"/>
    <mergeCell ref="WQ12:WS12"/>
    <mergeCell ref="WB11:WD11"/>
    <mergeCell ref="WE11:WG11"/>
    <mergeCell ref="WH11:WJ11"/>
    <mergeCell ref="WK11:WM11"/>
    <mergeCell ref="WN11:WP11"/>
    <mergeCell ref="WQ11:WS11"/>
    <mergeCell ref="HZ4:JR4"/>
    <mergeCell ref="JS4:LT4"/>
    <mergeCell ref="LU4:MX4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JM11:JO11"/>
    <mergeCell ref="JP11:JR11"/>
    <mergeCell ref="LR11:LT11"/>
    <mergeCell ref="LU11:LW11"/>
    <mergeCell ref="LX11:LZ11"/>
    <mergeCell ref="MA11:MC11"/>
    <mergeCell ref="MD11:MF11"/>
    <mergeCell ref="MG11:MI11"/>
    <mergeCell ref="JS11:JU11"/>
    <mergeCell ref="FI4:GX4"/>
    <mergeCell ref="GY4:HY4"/>
    <mergeCell ref="C11:E11"/>
    <mergeCell ref="F11:H11"/>
    <mergeCell ref="I11:K11"/>
    <mergeCell ref="L11:N11"/>
    <mergeCell ref="O11:Q11"/>
    <mergeCell ref="R11:T11"/>
    <mergeCell ref="U11:W11"/>
    <mergeCell ref="X11:Z11"/>
    <mergeCell ref="CR11:CT11"/>
    <mergeCell ref="DY11:EA11"/>
    <mergeCell ref="EB11:ED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X11:CZ11"/>
    <mergeCell ref="EQ11:ES11"/>
    <mergeCell ref="B4:B13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DG11:DI11"/>
    <mergeCell ref="DJ11:DL11"/>
    <mergeCell ref="BB11:BD11"/>
    <mergeCell ref="CO11:CQ11"/>
    <mergeCell ref="CI11:CK11"/>
    <mergeCell ref="CL11:CN11"/>
    <mergeCell ref="CU11:CW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JJ11:JL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JV11:JX11"/>
    <mergeCell ref="JY11:KA11"/>
    <mergeCell ref="KB11:KD11"/>
    <mergeCell ref="KE11:KG11"/>
    <mergeCell ref="NB11:ND11"/>
    <mergeCell ref="NE11:NG11"/>
    <mergeCell ref="NH11:NJ11"/>
    <mergeCell ref="NK11:NM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MJ11:ML11"/>
    <mergeCell ref="MM11:MO11"/>
    <mergeCell ref="MP11:MR11"/>
    <mergeCell ref="MS11:MU11"/>
    <mergeCell ref="MV11:MX11"/>
    <mergeCell ref="MY11:NA11"/>
    <mergeCell ref="OL11:ON11"/>
    <mergeCell ref="OO11:OQ11"/>
    <mergeCell ref="OR11:OT11"/>
    <mergeCell ref="OU11:OW11"/>
    <mergeCell ref="OX11:OZ11"/>
    <mergeCell ref="PA11:PC11"/>
    <mergeCell ref="NT11:NV11"/>
    <mergeCell ref="NW11:NY11"/>
    <mergeCell ref="NZ11:OB11"/>
    <mergeCell ref="OC11:OE11"/>
    <mergeCell ref="OF11:OH11"/>
    <mergeCell ref="OI11:OK11"/>
    <mergeCell ref="QN11:QP11"/>
    <mergeCell ref="QT11:QV11"/>
    <mergeCell ref="QW11:QY11"/>
    <mergeCell ref="QZ11:RB11"/>
    <mergeCell ref="RC11:RE11"/>
    <mergeCell ref="SV11:SX11"/>
    <mergeCell ref="SY11:TA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C12:E12"/>
    <mergeCell ref="F12:H12"/>
    <mergeCell ref="I12:K12"/>
    <mergeCell ref="L12:N12"/>
    <mergeCell ref="O12:Q12"/>
    <mergeCell ref="TZ11:UB11"/>
    <mergeCell ref="UC11:UE11"/>
    <mergeCell ref="UF11:UH11"/>
    <mergeCell ref="UI11:UK11"/>
    <mergeCell ref="TH11:TJ11"/>
    <mergeCell ref="TK11:TM11"/>
    <mergeCell ref="TN11:TP11"/>
    <mergeCell ref="TQ11:TS11"/>
    <mergeCell ref="TT11:TV11"/>
    <mergeCell ref="TW11:TY11"/>
    <mergeCell ref="SP11:SR11"/>
    <mergeCell ref="SS11:SU11"/>
    <mergeCell ref="BZ12:CB12"/>
    <mergeCell ref="CC12:CE12"/>
    <mergeCell ref="CF12:CH12"/>
    <mergeCell ref="CI12:CK12"/>
    <mergeCell ref="BT12:BV12"/>
    <mergeCell ref="BW12:BY12"/>
    <mergeCell ref="BB12:BD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DD12:DF12"/>
    <mergeCell ref="DG12:DI12"/>
    <mergeCell ref="DJ12:DL12"/>
    <mergeCell ref="DM12:DO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Y12"/>
    <mergeCell ref="JG12:JI12"/>
    <mergeCell ref="JS12:JU12"/>
    <mergeCell ref="JV12:JX12"/>
    <mergeCell ref="JY12:KA12"/>
    <mergeCell ref="KB12:KD12"/>
    <mergeCell ref="IO12:IQ12"/>
    <mergeCell ref="IR12:IT12"/>
    <mergeCell ref="IU12:IW12"/>
    <mergeCell ref="IX12:IZ12"/>
    <mergeCell ref="JA12:JC12"/>
    <mergeCell ref="JD12:JF12"/>
    <mergeCell ref="JJ12:JL12"/>
    <mergeCell ref="JM12:JO12"/>
    <mergeCell ref="JP12:JR12"/>
    <mergeCell ref="HZ12:IB12"/>
    <mergeCell ref="IC12:IE12"/>
    <mergeCell ref="IF12:IH12"/>
    <mergeCell ref="II12:IK12"/>
    <mergeCell ref="IL12:IN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MG12:MI12"/>
    <mergeCell ref="MJ12:ML12"/>
    <mergeCell ref="MM12:MO12"/>
    <mergeCell ref="MP12:MR12"/>
    <mergeCell ref="MS12:MU12"/>
    <mergeCell ref="MV12:MX12"/>
    <mergeCell ref="LO12:LQ12"/>
    <mergeCell ref="LR12:LT12"/>
    <mergeCell ref="LU12:LW12"/>
    <mergeCell ref="LX12:LZ12"/>
    <mergeCell ref="MA12:MC12"/>
    <mergeCell ref="MD12:MF12"/>
    <mergeCell ref="NQ12:NS12"/>
    <mergeCell ref="NT12:NV12"/>
    <mergeCell ref="NW12:NY12"/>
    <mergeCell ref="NZ12:OB12"/>
    <mergeCell ref="OC12:OE12"/>
    <mergeCell ref="OF12:OH12"/>
    <mergeCell ref="MY12:NA12"/>
    <mergeCell ref="NB12:ND12"/>
    <mergeCell ref="NE12:NG12"/>
    <mergeCell ref="NH12:NJ12"/>
    <mergeCell ref="NK12:NM12"/>
    <mergeCell ref="NN12:NP12"/>
    <mergeCell ref="PA12:PC12"/>
    <mergeCell ref="PD12:PF12"/>
    <mergeCell ref="PG12:PI12"/>
    <mergeCell ref="PJ12:PL12"/>
    <mergeCell ref="PM12:PO12"/>
    <mergeCell ref="PP12:PR12"/>
    <mergeCell ref="OI12:OK12"/>
    <mergeCell ref="OL12:ON12"/>
    <mergeCell ref="OO12:OQ12"/>
    <mergeCell ref="OR12:OT12"/>
    <mergeCell ref="OU12:OW12"/>
    <mergeCell ref="OX12:OZ12"/>
    <mergeCell ref="QK12:QM12"/>
    <mergeCell ref="QN12:QP12"/>
    <mergeCell ref="PS12:PU12"/>
    <mergeCell ref="PV12:PX12"/>
    <mergeCell ref="PY12:QA12"/>
    <mergeCell ref="QB12:QD12"/>
    <mergeCell ref="QE12:QG12"/>
    <mergeCell ref="QH12:QJ12"/>
    <mergeCell ref="QQ12:QS12"/>
    <mergeCell ref="RU12:RW12"/>
    <mergeCell ref="RX12:RZ12"/>
    <mergeCell ref="SA12:SC12"/>
    <mergeCell ref="SD12:SF12"/>
    <mergeCell ref="SG12:SI12"/>
    <mergeCell ref="SJ12:SL12"/>
    <mergeCell ref="RC12:RE12"/>
    <mergeCell ref="RF12:RH12"/>
    <mergeCell ref="RI12:RK12"/>
    <mergeCell ref="RL12:RN12"/>
    <mergeCell ref="RO12:RQ12"/>
    <mergeCell ref="RR12:RT12"/>
    <mergeCell ref="TK12:TM12"/>
    <mergeCell ref="TN12:TP12"/>
    <mergeCell ref="TQ12:TS12"/>
    <mergeCell ref="TT12:TV12"/>
    <mergeCell ref="SM12:SO12"/>
    <mergeCell ref="SP12:SR12"/>
    <mergeCell ref="SS12:SU12"/>
    <mergeCell ref="SV12:SX12"/>
    <mergeCell ref="SY12:TA12"/>
    <mergeCell ref="TB12:TD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E12:BG12"/>
    <mergeCell ref="QT12:QV12"/>
    <mergeCell ref="VY12:WA12"/>
    <mergeCell ref="VV12:VX12"/>
    <mergeCell ref="VS12:VU12"/>
    <mergeCell ref="VP12:VR12"/>
    <mergeCell ref="VM12:VO12"/>
    <mergeCell ref="VJ12:VL12"/>
    <mergeCell ref="VG12:VI12"/>
    <mergeCell ref="QZ12:RB12"/>
    <mergeCell ref="QW12:QY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TE12:TG12"/>
    <mergeCell ref="TH12:TJ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год</vt:lpstr>
      <vt:lpstr>2 года</vt:lpstr>
      <vt:lpstr>3 года</vt:lpstr>
      <vt:lpstr>4 года</vt:lpstr>
      <vt:lpstr>5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2025-03-02T09:17:05Z</dcterms:modified>
</cp:coreProperties>
</file>